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harts/chart4.xml" ContentType="application/vnd.openxmlformats-officedocument.drawingml.chart+xml"/>
  <Override PartName="/xl/theme/themeOverride3.xml" ContentType="application/vnd.openxmlformats-officedocument.themeOverride+xml"/>
  <Override PartName="/xl/charts/chart5.xml" ContentType="application/vnd.openxmlformats-officedocument.drawingml.chart+xml"/>
  <Override PartName="/xl/theme/themeOverride4.xml" ContentType="application/vnd.openxmlformats-officedocument.themeOverride+xml"/>
  <Override PartName="/xl/charts/chart6.xml" ContentType="application/vnd.openxmlformats-officedocument.drawingml.chart+xml"/>
  <Override PartName="/xl/theme/themeOverride5.xml" ContentType="application/vnd.openxmlformats-officedocument.themeOverride+xml"/>
  <Override PartName="/xl/charts/chart7.xml" ContentType="application/vnd.openxmlformats-officedocument.drawingml.chart+xml"/>
  <Override PartName="/xl/theme/themeOverride6.xml" ContentType="application/vnd.openxmlformats-officedocument.themeOverride+xml"/>
  <Override PartName="/xl/charts/chart8.xml" ContentType="application/vnd.openxmlformats-officedocument.drawingml.chart+xml"/>
  <Override PartName="/xl/theme/themeOverride7.xml" ContentType="application/vnd.openxmlformats-officedocument.themeOverride+xml"/>
  <Override PartName="/xl/charts/chart9.xml" ContentType="application/vnd.openxmlformats-officedocument.drawingml.chart+xml"/>
  <Override PartName="/xl/theme/themeOverride8.xml" ContentType="application/vnd.openxmlformats-officedocument.themeOverride+xml"/>
  <Override PartName="/xl/charts/chart10.xml" ContentType="application/vnd.openxmlformats-officedocument.drawingml.chart+xml"/>
  <Override PartName="/xl/theme/themeOverride9.xml" ContentType="application/vnd.openxmlformats-officedocument.themeOverride+xml"/>
  <Override PartName="/xl/charts/chart11.xml" ContentType="application/vnd.openxmlformats-officedocument.drawingml.chart+xml"/>
  <Override PartName="/xl/theme/themeOverride10.xml" ContentType="application/vnd.openxmlformats-officedocument.themeOverride+xml"/>
  <Override PartName="/xl/charts/chart12.xml" ContentType="application/vnd.openxmlformats-officedocument.drawingml.chart+xml"/>
  <Override PartName="/xl/theme/themeOverride1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S:\HIV internet\internet.hivstd.dshs\hivstd\hopwa\files\"/>
    </mc:Choice>
  </mc:AlternateContent>
  <xr:revisionPtr revIDLastSave="0" documentId="8_{FBAE9877-9E17-47DF-A29E-E8EBBE0EC554}" xr6:coauthVersionLast="47" xr6:coauthVersionMax="47" xr10:uidLastSave="{00000000-0000-0000-0000-000000000000}"/>
  <bookViews>
    <workbookView xWindow="810" yWindow="-120" windowWidth="28110" windowHeight="16440" xr2:uid="{00000000-000D-0000-FFFF-FFFF00000000}"/>
  </bookViews>
  <sheets>
    <sheet name="Form K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09" i="1" l="1"/>
  <c r="AE104" i="1"/>
  <c r="AE101" i="1"/>
  <c r="AE102" i="1"/>
  <c r="AE103" i="1"/>
  <c r="AE105" i="1"/>
  <c r="AE106" i="1"/>
  <c r="AE107" i="1"/>
  <c r="AE108" i="1"/>
  <c r="AE100" i="1"/>
  <c r="AF11" i="1"/>
  <c r="AE11" i="1"/>
  <c r="AD11" i="1"/>
  <c r="AE35" i="1" l="1"/>
  <c r="AE34" i="1"/>
  <c r="AE33" i="1"/>
  <c r="AE32" i="1"/>
  <c r="AE31" i="1"/>
  <c r="AE30" i="1"/>
  <c r="AE29" i="1"/>
  <c r="AE28" i="1"/>
  <c r="AE27" i="1"/>
  <c r="AD46" i="1" l="1"/>
  <c r="AD47" i="1"/>
  <c r="AD48" i="1"/>
  <c r="AD49" i="1"/>
  <c r="AD50" i="1"/>
  <c r="AD51" i="1"/>
  <c r="AD52" i="1"/>
  <c r="AD53" i="1"/>
  <c r="AD54" i="1"/>
  <c r="AD45" i="1"/>
  <c r="AE26" i="1" l="1"/>
  <c r="OL8" i="1" l="1"/>
  <c r="AR103" i="1" l="1"/>
  <c r="BS106" i="1"/>
  <c r="BM107" i="1"/>
  <c r="AM108" i="1"/>
  <c r="AY109" i="1"/>
  <c r="AJ103" i="1" l="1"/>
  <c r="AK103" i="1"/>
  <c r="NM107" i="1"/>
  <c r="HC107" i="1"/>
  <c r="KG107" i="1"/>
  <c r="IK103" i="1"/>
  <c r="LB107" i="1"/>
  <c r="AI104" i="1"/>
  <c r="HX103" i="1"/>
  <c r="EE109" i="1"/>
  <c r="NS109" i="1"/>
  <c r="CU109" i="1"/>
  <c r="KI107" i="1"/>
  <c r="MB103" i="1"/>
  <c r="MQ109" i="1"/>
  <c r="BK109" i="1"/>
  <c r="JT109" i="1"/>
  <c r="KD108" i="1"/>
  <c r="GI107" i="1"/>
  <c r="HC103" i="1"/>
  <c r="IJ109" i="1"/>
  <c r="OG107" i="1"/>
  <c r="GZ103" i="1"/>
  <c r="FO109" i="1"/>
  <c r="LG109" i="1"/>
  <c r="KW108" i="1"/>
  <c r="GZ109" i="1"/>
  <c r="NN107" i="1"/>
  <c r="EF103" i="1"/>
  <c r="JS109" i="1"/>
  <c r="EB109" i="1"/>
  <c r="MB109" i="1"/>
  <c r="FC109" i="1"/>
  <c r="GQ108" i="1"/>
  <c r="FM107" i="1"/>
  <c r="NG109" i="1"/>
  <c r="KQ109" i="1"/>
  <c r="HT109" i="1"/>
  <c r="EY109" i="1"/>
  <c r="DO109" i="1"/>
  <c r="CE109" i="1"/>
  <c r="AU109" i="1"/>
  <c r="FY108" i="1"/>
  <c r="MS107" i="1"/>
  <c r="JN107" i="1"/>
  <c r="EP107" i="1"/>
  <c r="OH109" i="1"/>
  <c r="ND109" i="1"/>
  <c r="LX109" i="1"/>
  <c r="KM109" i="1"/>
  <c r="JC109" i="1"/>
  <c r="HS109" i="1"/>
  <c r="GI109" i="1"/>
  <c r="EV109" i="1"/>
  <c r="DL109" i="1"/>
  <c r="CB109" i="1"/>
  <c r="AQ109" i="1"/>
  <c r="FF108" i="1"/>
  <c r="MR107" i="1"/>
  <c r="JM107" i="1"/>
  <c r="DM107" i="1"/>
  <c r="MC103" i="1"/>
  <c r="EH103" i="1"/>
  <c r="NR109" i="1"/>
  <c r="II109" i="1"/>
  <c r="CR109" i="1"/>
  <c r="BG109" i="1"/>
  <c r="KR109" i="1"/>
  <c r="GM109" i="1"/>
  <c r="DP109" i="1"/>
  <c r="AV109" i="1"/>
  <c r="NC109" i="1"/>
  <c r="KJ109" i="1"/>
  <c r="HP109" i="1"/>
  <c r="EU109" i="1"/>
  <c r="CA109" i="1"/>
  <c r="EN108" i="1"/>
  <c r="LY107" i="1"/>
  <c r="NW109" i="1"/>
  <c r="MT109" i="1"/>
  <c r="LK109" i="1"/>
  <c r="KA109" i="1"/>
  <c r="IN109" i="1"/>
  <c r="HD109" i="1"/>
  <c r="FT109" i="1"/>
  <c r="EI109" i="1"/>
  <c r="CY109" i="1"/>
  <c r="BO109" i="1"/>
  <c r="MG108" i="1"/>
  <c r="BA108" i="1"/>
  <c r="LW107" i="1"/>
  <c r="HX107" i="1"/>
  <c r="BJ107" i="1"/>
  <c r="LH103" i="1"/>
  <c r="DK103" i="1"/>
  <c r="MN109" i="1"/>
  <c r="LC109" i="1"/>
  <c r="GY109" i="1"/>
  <c r="FL109" i="1"/>
  <c r="NH109" i="1"/>
  <c r="JG109" i="1"/>
  <c r="HW109" i="1"/>
  <c r="CF109" i="1"/>
  <c r="OI109" i="1"/>
  <c r="MA109" i="1"/>
  <c r="JD109" i="1"/>
  <c r="GJ109" i="1"/>
  <c r="OF109" i="1"/>
  <c r="LW109" i="1"/>
  <c r="IZ109" i="1"/>
  <c r="GE109" i="1"/>
  <c r="DK109" i="1"/>
  <c r="AN109" i="1"/>
  <c r="IR107" i="1"/>
  <c r="CL107" i="1"/>
  <c r="NT109" i="1"/>
  <c r="MR109" i="1"/>
  <c r="LH109" i="1"/>
  <c r="JW109" i="1"/>
  <c r="IM109" i="1"/>
  <c r="HC109" i="1"/>
  <c r="FS109" i="1"/>
  <c r="EF109" i="1"/>
  <c r="CV109" i="1"/>
  <c r="BL109" i="1"/>
  <c r="LO108" i="1"/>
  <c r="OI107" i="1"/>
  <c r="LC107" i="1"/>
  <c r="HW107" i="1"/>
  <c r="KT103" i="1"/>
  <c r="DE103" i="1"/>
  <c r="NT106" i="1"/>
  <c r="EE106" i="1"/>
  <c r="AH104" i="1"/>
  <c r="LQ107" i="1"/>
  <c r="IK107" i="1"/>
  <c r="GU107" i="1"/>
  <c r="EE107" i="1"/>
  <c r="AZ107" i="1"/>
  <c r="DR106" i="1"/>
  <c r="NY107" i="1"/>
  <c r="LP107" i="1"/>
  <c r="JE107" i="1"/>
  <c r="GT107" i="1"/>
  <c r="FD107" i="1"/>
  <c r="BZ107" i="1"/>
  <c r="ME106" i="1"/>
  <c r="CG106" i="1"/>
  <c r="NX107" i="1"/>
  <c r="ND107" i="1"/>
  <c r="MI107" i="1"/>
  <c r="LM107" i="1"/>
  <c r="KS107" i="1"/>
  <c r="JX107" i="1"/>
  <c r="JD107" i="1"/>
  <c r="IH107" i="1"/>
  <c r="HM107" i="1"/>
  <c r="GS107" i="1"/>
  <c r="FW107" i="1"/>
  <c r="FA107" i="1"/>
  <c r="EA107" i="1"/>
  <c r="CY107" i="1"/>
  <c r="BW107" i="1"/>
  <c r="AU107" i="1"/>
  <c r="KY106" i="1"/>
  <c r="HI106" i="1"/>
  <c r="CD106" i="1"/>
  <c r="JI106" i="1"/>
  <c r="IQ107" i="1"/>
  <c r="GF107" i="1"/>
  <c r="EO107" i="1"/>
  <c r="BI107" i="1"/>
  <c r="IZ106" i="1"/>
  <c r="OB107" i="1"/>
  <c r="MK107" i="1"/>
  <c r="KA107" i="1"/>
  <c r="FE107" i="1"/>
  <c r="CA107" i="1"/>
  <c r="HT106" i="1"/>
  <c r="NE107" i="1"/>
  <c r="JY107" i="1"/>
  <c r="HO107" i="1"/>
  <c r="ED107" i="1"/>
  <c r="HR106" i="1"/>
  <c r="NW107" i="1"/>
  <c r="NC107" i="1"/>
  <c r="MH107" i="1"/>
  <c r="LL107" i="1"/>
  <c r="KR107" i="1"/>
  <c r="JW107" i="1"/>
  <c r="JA107" i="1"/>
  <c r="IG107" i="1"/>
  <c r="HL107" i="1"/>
  <c r="GR107" i="1"/>
  <c r="FV107" i="1"/>
  <c r="EZ107" i="1"/>
  <c r="DZ107" i="1"/>
  <c r="CX107" i="1"/>
  <c r="BV107" i="1"/>
  <c r="AT107" i="1"/>
  <c r="KX106" i="1"/>
  <c r="GA106" i="1"/>
  <c r="AT106" i="1"/>
  <c r="CT106" i="1"/>
  <c r="EO106" i="1"/>
  <c r="GK106" i="1"/>
  <c r="IC106" i="1"/>
  <c r="JS106" i="1"/>
  <c r="LH106" i="1"/>
  <c r="MX106" i="1"/>
  <c r="AM106" i="1"/>
  <c r="CV106" i="1"/>
  <c r="EP106" i="1"/>
  <c r="GL106" i="1"/>
  <c r="ID106" i="1"/>
  <c r="JT106" i="1"/>
  <c r="LJ106" i="1"/>
  <c r="MZ106" i="1"/>
  <c r="HH106" i="1"/>
  <c r="KN106" i="1"/>
  <c r="NS106" i="1"/>
  <c r="BC106" i="1"/>
  <c r="DF106" i="1"/>
  <c r="FA106" i="1"/>
  <c r="GW106" i="1"/>
  <c r="IM106" i="1"/>
  <c r="KC106" i="1"/>
  <c r="LT106" i="1"/>
  <c r="NI106" i="1"/>
  <c r="BP106" i="1"/>
  <c r="FL106" i="1"/>
  <c r="MD106" i="1"/>
  <c r="BD106" i="1"/>
  <c r="DG106" i="1"/>
  <c r="FB106" i="1"/>
  <c r="GX106" i="1"/>
  <c r="IO106" i="1"/>
  <c r="KD106" i="1"/>
  <c r="LU106" i="1"/>
  <c r="NJ106" i="1"/>
  <c r="DQ106" i="1"/>
  <c r="IX106" i="1"/>
  <c r="HB107" i="1"/>
  <c r="FL107" i="1"/>
  <c r="DL107" i="1"/>
  <c r="CK107" i="1"/>
  <c r="MO106" i="1"/>
  <c r="EC106" i="1"/>
  <c r="NF107" i="1"/>
  <c r="KU107" i="1"/>
  <c r="JF107" i="1"/>
  <c r="HP107" i="1"/>
  <c r="GA107" i="1"/>
  <c r="DC107" i="1"/>
  <c r="MN106" i="1"/>
  <c r="AJ106" i="1"/>
  <c r="MJ107" i="1"/>
  <c r="KT107" i="1"/>
  <c r="II107" i="1"/>
  <c r="FY107" i="1"/>
  <c r="DB107" i="1"/>
  <c r="AY107" i="1"/>
  <c r="AI107" i="1"/>
  <c r="NP107" i="1"/>
  <c r="MV107" i="1"/>
  <c r="MA107" i="1"/>
  <c r="LG107" i="1"/>
  <c r="KK107" i="1"/>
  <c r="JP107" i="1"/>
  <c r="IV107" i="1"/>
  <c r="HZ107" i="1"/>
  <c r="HE107" i="1"/>
  <c r="GK107" i="1"/>
  <c r="FP107" i="1"/>
  <c r="ER107" i="1"/>
  <c r="DQ107" i="1"/>
  <c r="CO107" i="1"/>
  <c r="OF106" i="1"/>
  <c r="KO106" i="1"/>
  <c r="FZ106" i="1"/>
  <c r="AI106" i="1"/>
  <c r="AM107" i="1"/>
  <c r="BA107" i="1"/>
  <c r="BO107" i="1"/>
  <c r="CD107" i="1"/>
  <c r="CP107" i="1"/>
  <c r="DE107" i="1"/>
  <c r="DT107" i="1"/>
  <c r="EG107" i="1"/>
  <c r="EU107" i="1"/>
  <c r="FG107" i="1"/>
  <c r="FQ107" i="1"/>
  <c r="GB107" i="1"/>
  <c r="GL107" i="1"/>
  <c r="GV107" i="1"/>
  <c r="HG107" i="1"/>
  <c r="HQ107" i="1"/>
  <c r="IB107" i="1"/>
  <c r="IM107" i="1"/>
  <c r="IW107" i="1"/>
  <c r="JG107" i="1"/>
  <c r="JQ107" i="1"/>
  <c r="KB107" i="1"/>
  <c r="KL107" i="1"/>
  <c r="KW107" i="1"/>
  <c r="LH107" i="1"/>
  <c r="LR107" i="1"/>
  <c r="MB107" i="1"/>
  <c r="MM107" i="1"/>
  <c r="MW107" i="1"/>
  <c r="NG107" i="1"/>
  <c r="NS107" i="1"/>
  <c r="OC107" i="1"/>
  <c r="AP107" i="1"/>
  <c r="BB107" i="1"/>
  <c r="BQ107" i="1"/>
  <c r="CE107" i="1"/>
  <c r="CS107" i="1"/>
  <c r="DF107" i="1"/>
  <c r="DU107" i="1"/>
  <c r="EH107" i="1"/>
  <c r="EV107" i="1"/>
  <c r="FH107" i="1"/>
  <c r="FS107" i="1"/>
  <c r="GC107" i="1"/>
  <c r="GM107" i="1"/>
  <c r="GW107" i="1"/>
  <c r="HH107" i="1"/>
  <c r="HS107" i="1"/>
  <c r="IC107" i="1"/>
  <c r="IN107" i="1"/>
  <c r="IX107" i="1"/>
  <c r="JH107" i="1"/>
  <c r="JS107" i="1"/>
  <c r="KC107" i="1"/>
  <c r="KN107" i="1"/>
  <c r="KY107" i="1"/>
  <c r="LI107" i="1"/>
  <c r="LS107" i="1"/>
  <c r="MC107" i="1"/>
  <c r="MN107" i="1"/>
  <c r="MX107" i="1"/>
  <c r="NI107" i="1"/>
  <c r="NT107" i="1"/>
  <c r="OD107" i="1"/>
  <c r="AL107" i="1"/>
  <c r="AQ107" i="1"/>
  <c r="BE107" i="1"/>
  <c r="BS107" i="1"/>
  <c r="CF107" i="1"/>
  <c r="CU107" i="1"/>
  <c r="DI107" i="1"/>
  <c r="DV107" i="1"/>
  <c r="EJ107" i="1"/>
  <c r="EX107" i="1"/>
  <c r="FI107" i="1"/>
  <c r="FT107" i="1"/>
  <c r="GD107" i="1"/>
  <c r="GN107" i="1"/>
  <c r="GY107" i="1"/>
  <c r="HJ107" i="1"/>
  <c r="HT107" i="1"/>
  <c r="IE107" i="1"/>
  <c r="IO107" i="1"/>
  <c r="IY107" i="1"/>
  <c r="JI107" i="1"/>
  <c r="JT107" i="1"/>
  <c r="KE107" i="1"/>
  <c r="KO107" i="1"/>
  <c r="KZ107" i="1"/>
  <c r="LJ107" i="1"/>
  <c r="LT107" i="1"/>
  <c r="ME107" i="1"/>
  <c r="MO107" i="1"/>
  <c r="MZ107" i="1"/>
  <c r="NK107" i="1"/>
  <c r="NU107" i="1"/>
  <c r="OE107" i="1"/>
  <c r="AR107" i="1"/>
  <c r="BF107" i="1"/>
  <c r="BU107" i="1"/>
  <c r="CG107" i="1"/>
  <c r="CV107" i="1"/>
  <c r="DK107" i="1"/>
  <c r="DW107" i="1"/>
  <c r="EL107" i="1"/>
  <c r="EY107" i="1"/>
  <c r="FK107" i="1"/>
  <c r="FU107" i="1"/>
  <c r="GE107" i="1"/>
  <c r="GO107" i="1"/>
  <c r="HA107" i="1"/>
  <c r="HK107" i="1"/>
  <c r="HU107" i="1"/>
  <c r="IF107" i="1"/>
  <c r="IP107" i="1"/>
  <c r="IZ107" i="1"/>
  <c r="JK107" i="1"/>
  <c r="JV107" i="1"/>
  <c r="KF107" i="1"/>
  <c r="KQ107" i="1"/>
  <c r="LA107" i="1"/>
  <c r="LK107" i="1"/>
  <c r="LU107" i="1"/>
  <c r="MF107" i="1"/>
  <c r="MQ107" i="1"/>
  <c r="NA107" i="1"/>
  <c r="NL107" i="1"/>
  <c r="NV107" i="1"/>
  <c r="OF107" i="1"/>
  <c r="AJ107" i="1"/>
  <c r="AH107" i="1"/>
  <c r="OK107" i="1"/>
  <c r="NO107" i="1"/>
  <c r="MU107" i="1"/>
  <c r="LZ107" i="1"/>
  <c r="LD107" i="1"/>
  <c r="KJ107" i="1"/>
  <c r="JO107" i="1"/>
  <c r="IU107" i="1"/>
  <c r="HY107" i="1"/>
  <c r="HD107" i="1"/>
  <c r="GJ107" i="1"/>
  <c r="FN107" i="1"/>
  <c r="EQ107" i="1"/>
  <c r="DO107" i="1"/>
  <c r="CN107" i="1"/>
  <c r="BK107" i="1"/>
  <c r="OC106" i="1"/>
  <c r="JJ106" i="1"/>
  <c r="FP106" i="1"/>
  <c r="OE109" i="1"/>
  <c r="NP109" i="1"/>
  <c r="NB109" i="1"/>
  <c r="MM109" i="1"/>
  <c r="LS109" i="1"/>
  <c r="KZ109" i="1"/>
  <c r="KI109" i="1"/>
  <c r="JP109" i="1"/>
  <c r="IY109" i="1"/>
  <c r="IF109" i="1"/>
  <c r="HO109" i="1"/>
  <c r="GU109" i="1"/>
  <c r="GB109" i="1"/>
  <c r="FK109" i="1"/>
  <c r="ER109" i="1"/>
  <c r="EA109" i="1"/>
  <c r="DH109" i="1"/>
  <c r="CQ109" i="1"/>
  <c r="BW109" i="1"/>
  <c r="BD109" i="1"/>
  <c r="AM109" i="1"/>
  <c r="JL108" i="1"/>
  <c r="DV108" i="1"/>
  <c r="OD103" i="1"/>
  <c r="KF103" i="1"/>
  <c r="GF103" i="1"/>
  <c r="CM103" i="1"/>
  <c r="AL109" i="1"/>
  <c r="OB109" i="1"/>
  <c r="NO109" i="1"/>
  <c r="MZ109" i="1"/>
  <c r="MI109" i="1"/>
  <c r="LP109" i="1"/>
  <c r="KY109" i="1"/>
  <c r="KF109" i="1"/>
  <c r="JO109" i="1"/>
  <c r="IV109" i="1"/>
  <c r="IE109" i="1"/>
  <c r="HK109" i="1"/>
  <c r="GR109" i="1"/>
  <c r="GA109" i="1"/>
  <c r="FH109" i="1"/>
  <c r="EQ109" i="1"/>
  <c r="DX109" i="1"/>
  <c r="DG109" i="1"/>
  <c r="CM109" i="1"/>
  <c r="BT109" i="1"/>
  <c r="BC109" i="1"/>
  <c r="OH108" i="1"/>
  <c r="IT108" i="1"/>
  <c r="DD108" i="1"/>
  <c r="NV103" i="1"/>
  <c r="JV103" i="1"/>
  <c r="FY103" i="1"/>
  <c r="CG103" i="1"/>
  <c r="OA109" i="1"/>
  <c r="NL109" i="1"/>
  <c r="MV109" i="1"/>
  <c r="MF109" i="1"/>
  <c r="LO109" i="1"/>
  <c r="KV109" i="1"/>
  <c r="KE109" i="1"/>
  <c r="JL109" i="1"/>
  <c r="IU109" i="1"/>
  <c r="IA109" i="1"/>
  <c r="HH109" i="1"/>
  <c r="GQ109" i="1"/>
  <c r="FX109" i="1"/>
  <c r="FG109" i="1"/>
  <c r="EN109" i="1"/>
  <c r="DW109" i="1"/>
  <c r="DC109" i="1"/>
  <c r="CJ109" i="1"/>
  <c r="BS109" i="1"/>
  <c r="AZ109" i="1"/>
  <c r="NR108" i="1"/>
  <c r="IB108" i="1"/>
  <c r="CK108" i="1"/>
  <c r="NA103" i="1"/>
  <c r="JH103" i="1"/>
  <c r="FH103" i="1"/>
  <c r="BI103" i="1"/>
  <c r="AI109" i="1"/>
  <c r="NZ109" i="1"/>
  <c r="NJ109" i="1"/>
  <c r="MU109" i="1"/>
  <c r="ME109" i="1"/>
  <c r="LL109" i="1"/>
  <c r="KU109" i="1"/>
  <c r="KB109" i="1"/>
  <c r="JK109" i="1"/>
  <c r="IQ109" i="1"/>
  <c r="HX109" i="1"/>
  <c r="HG109" i="1"/>
  <c r="GN109" i="1"/>
  <c r="FW109" i="1"/>
  <c r="FD109" i="1"/>
  <c r="EM109" i="1"/>
  <c r="DS109" i="1"/>
  <c r="CZ109" i="1"/>
  <c r="CI109" i="1"/>
  <c r="BP109" i="1"/>
  <c r="MZ108" i="1"/>
  <c r="HI108" i="1"/>
  <c r="BS108" i="1"/>
  <c r="MZ103" i="1"/>
  <c r="IV103" i="1"/>
  <c r="FD103" i="1"/>
  <c r="BG103" i="1"/>
  <c r="OE108" i="1"/>
  <c r="NN108" i="1"/>
  <c r="MV108" i="1"/>
  <c r="MD108" i="1"/>
  <c r="LL108" i="1"/>
  <c r="KS108" i="1"/>
  <c r="KA108" i="1"/>
  <c r="JI108" i="1"/>
  <c r="IP108" i="1"/>
  <c r="HX108" i="1"/>
  <c r="HF108" i="1"/>
  <c r="GN108" i="1"/>
  <c r="FU108" i="1"/>
  <c r="FC108" i="1"/>
  <c r="EK108" i="1"/>
  <c r="DR108" i="1"/>
  <c r="CZ108" i="1"/>
  <c r="CH108" i="1"/>
  <c r="BP108" i="1"/>
  <c r="AW108" i="1"/>
  <c r="AH106" i="1"/>
  <c r="OD108" i="1"/>
  <c r="NM108" i="1"/>
  <c r="MU108" i="1"/>
  <c r="MC108" i="1"/>
  <c r="LJ108" i="1"/>
  <c r="KR108" i="1"/>
  <c r="JZ108" i="1"/>
  <c r="JH108" i="1"/>
  <c r="IO108" i="1"/>
  <c r="HW108" i="1"/>
  <c r="HE108" i="1"/>
  <c r="GL108" i="1"/>
  <c r="FT108" i="1"/>
  <c r="FB108" i="1"/>
  <c r="EJ108" i="1"/>
  <c r="DQ108" i="1"/>
  <c r="CY108" i="1"/>
  <c r="CG108" i="1"/>
  <c r="BN108" i="1"/>
  <c r="AV108" i="1"/>
  <c r="NZ106" i="1"/>
  <c r="NE106" i="1"/>
  <c r="MJ106" i="1"/>
  <c r="LO106" i="1"/>
  <c r="KT106" i="1"/>
  <c r="JZ106" i="1"/>
  <c r="JD106" i="1"/>
  <c r="IJ106" i="1"/>
  <c r="HO106" i="1"/>
  <c r="GR106" i="1"/>
  <c r="FT106" i="1"/>
  <c r="EW106" i="1"/>
  <c r="DY106" i="1"/>
  <c r="CZ106" i="1"/>
  <c r="BY106" i="1"/>
  <c r="AV106" i="1"/>
  <c r="AK109" i="1"/>
  <c r="AO109" i="1"/>
  <c r="AW109" i="1"/>
  <c r="BE109" i="1"/>
  <c r="BM109" i="1"/>
  <c r="BU109" i="1"/>
  <c r="CC109" i="1"/>
  <c r="CK109" i="1"/>
  <c r="CS109" i="1"/>
  <c r="DA109" i="1"/>
  <c r="DI109" i="1"/>
  <c r="DQ109" i="1"/>
  <c r="DY109" i="1"/>
  <c r="EG109" i="1"/>
  <c r="EO109" i="1"/>
  <c r="EW109" i="1"/>
  <c r="FE109" i="1"/>
  <c r="FM109" i="1"/>
  <c r="FU109" i="1"/>
  <c r="GC109" i="1"/>
  <c r="GK109" i="1"/>
  <c r="GS109" i="1"/>
  <c r="HA109" i="1"/>
  <c r="HI109" i="1"/>
  <c r="HQ109" i="1"/>
  <c r="HY109" i="1"/>
  <c r="IG109" i="1"/>
  <c r="IO109" i="1"/>
  <c r="IW109" i="1"/>
  <c r="JE109" i="1"/>
  <c r="JM109" i="1"/>
  <c r="JU109" i="1"/>
  <c r="KC109" i="1"/>
  <c r="KK109" i="1"/>
  <c r="KS109" i="1"/>
  <c r="LA109" i="1"/>
  <c r="LI109" i="1"/>
  <c r="LQ109" i="1"/>
  <c r="LY109" i="1"/>
  <c r="MG109" i="1"/>
  <c r="MO109" i="1"/>
  <c r="MW109" i="1"/>
  <c r="NE109" i="1"/>
  <c r="NM109" i="1"/>
  <c r="NU109" i="1"/>
  <c r="OC109" i="1"/>
  <c r="OK109" i="1"/>
  <c r="AP109" i="1"/>
  <c r="AX109" i="1"/>
  <c r="BF109" i="1"/>
  <c r="BN109" i="1"/>
  <c r="BV109" i="1"/>
  <c r="CD109" i="1"/>
  <c r="CL109" i="1"/>
  <c r="CT109" i="1"/>
  <c r="DB109" i="1"/>
  <c r="DJ109" i="1"/>
  <c r="DR109" i="1"/>
  <c r="DZ109" i="1"/>
  <c r="EH109" i="1"/>
  <c r="EP109" i="1"/>
  <c r="EX109" i="1"/>
  <c r="FF109" i="1"/>
  <c r="FN109" i="1"/>
  <c r="FV109" i="1"/>
  <c r="GD109" i="1"/>
  <c r="GL109" i="1"/>
  <c r="GT109" i="1"/>
  <c r="HB109" i="1"/>
  <c r="HJ109" i="1"/>
  <c r="HR109" i="1"/>
  <c r="HZ109" i="1"/>
  <c r="IH109" i="1"/>
  <c r="IP109" i="1"/>
  <c r="IX109" i="1"/>
  <c r="JF109" i="1"/>
  <c r="JN109" i="1"/>
  <c r="JV109" i="1"/>
  <c r="KD109" i="1"/>
  <c r="KL109" i="1"/>
  <c r="KT109" i="1"/>
  <c r="LB109" i="1"/>
  <c r="LJ109" i="1"/>
  <c r="LR109" i="1"/>
  <c r="LZ109" i="1"/>
  <c r="MH109" i="1"/>
  <c r="MP109" i="1"/>
  <c r="MX109" i="1"/>
  <c r="NF109" i="1"/>
  <c r="NN109" i="1"/>
  <c r="NV109" i="1"/>
  <c r="OD109" i="1"/>
  <c r="AS109" i="1"/>
  <c r="BA109" i="1"/>
  <c r="BI109" i="1"/>
  <c r="BQ109" i="1"/>
  <c r="BY109" i="1"/>
  <c r="CG109" i="1"/>
  <c r="CO109" i="1"/>
  <c r="CW109" i="1"/>
  <c r="DE109" i="1"/>
  <c r="DM109" i="1"/>
  <c r="DU109" i="1"/>
  <c r="EC109" i="1"/>
  <c r="EK109" i="1"/>
  <c r="ES109" i="1"/>
  <c r="FA109" i="1"/>
  <c r="FI109" i="1"/>
  <c r="FQ109" i="1"/>
  <c r="FY109" i="1"/>
  <c r="GG109" i="1"/>
  <c r="GO109" i="1"/>
  <c r="GW109" i="1"/>
  <c r="HE109" i="1"/>
  <c r="HM109" i="1"/>
  <c r="HU109" i="1"/>
  <c r="IC109" i="1"/>
  <c r="IK109" i="1"/>
  <c r="IS109" i="1"/>
  <c r="JA109" i="1"/>
  <c r="JI109" i="1"/>
  <c r="JQ109" i="1"/>
  <c r="JY109" i="1"/>
  <c r="KG109" i="1"/>
  <c r="KO109" i="1"/>
  <c r="KW109" i="1"/>
  <c r="LE109" i="1"/>
  <c r="LM109" i="1"/>
  <c r="LU109" i="1"/>
  <c r="MC109" i="1"/>
  <c r="MK109" i="1"/>
  <c r="MS109" i="1"/>
  <c r="NA109" i="1"/>
  <c r="NI109" i="1"/>
  <c r="NQ109" i="1"/>
  <c r="NY109" i="1"/>
  <c r="OG109" i="1"/>
  <c r="AH109" i="1"/>
  <c r="AT109" i="1"/>
  <c r="BB109" i="1"/>
  <c r="BJ109" i="1"/>
  <c r="BR109" i="1"/>
  <c r="BZ109" i="1"/>
  <c r="CH109" i="1"/>
  <c r="CP109" i="1"/>
  <c r="CX109" i="1"/>
  <c r="DF109" i="1"/>
  <c r="DN109" i="1"/>
  <c r="DV109" i="1"/>
  <c r="ED109" i="1"/>
  <c r="EL109" i="1"/>
  <c r="ET109" i="1"/>
  <c r="FB109" i="1"/>
  <c r="FJ109" i="1"/>
  <c r="FR109" i="1"/>
  <c r="FZ109" i="1"/>
  <c r="GH109" i="1"/>
  <c r="GP109" i="1"/>
  <c r="GX109" i="1"/>
  <c r="HF109" i="1"/>
  <c r="HN109" i="1"/>
  <c r="HV109" i="1"/>
  <c r="ID109" i="1"/>
  <c r="IL109" i="1"/>
  <c r="IT109" i="1"/>
  <c r="JB109" i="1"/>
  <c r="JJ109" i="1"/>
  <c r="JR109" i="1"/>
  <c r="JZ109" i="1"/>
  <c r="KH109" i="1"/>
  <c r="KP109" i="1"/>
  <c r="KX109" i="1"/>
  <c r="LF109" i="1"/>
  <c r="LN109" i="1"/>
  <c r="LV109" i="1"/>
  <c r="MD109" i="1"/>
  <c r="ML109" i="1"/>
  <c r="AI105" i="1"/>
  <c r="OJ109" i="1"/>
  <c r="NX109" i="1"/>
  <c r="NK109" i="1"/>
  <c r="MY109" i="1"/>
  <c r="MJ109" i="1"/>
  <c r="LT109" i="1"/>
  <c r="LD109" i="1"/>
  <c r="KN109" i="1"/>
  <c r="JX109" i="1"/>
  <c r="JH109" i="1"/>
  <c r="IR109" i="1"/>
  <c r="IB109" i="1"/>
  <c r="HL109" i="1"/>
  <c r="GV109" i="1"/>
  <c r="GF109" i="1"/>
  <c r="FP109" i="1"/>
  <c r="EZ109" i="1"/>
  <c r="EJ109" i="1"/>
  <c r="DT109" i="1"/>
  <c r="DD109" i="1"/>
  <c r="CN109" i="1"/>
  <c r="BX109" i="1"/>
  <c r="BH109" i="1"/>
  <c r="AR109" i="1"/>
  <c r="OA108" i="1"/>
  <c r="NJ108" i="1"/>
  <c r="MR108" i="1"/>
  <c r="LY108" i="1"/>
  <c r="LG108" i="1"/>
  <c r="KO108" i="1"/>
  <c r="JV108" i="1"/>
  <c r="JD108" i="1"/>
  <c r="IL108" i="1"/>
  <c r="HT108" i="1"/>
  <c r="HA108" i="1"/>
  <c r="GI108" i="1"/>
  <c r="FQ108" i="1"/>
  <c r="EX108" i="1"/>
  <c r="EF108" i="1"/>
  <c r="DN108" i="1"/>
  <c r="CV108" i="1"/>
  <c r="CC108" i="1"/>
  <c r="BK108" i="1"/>
  <c r="AS108" i="1"/>
  <c r="NY106" i="1"/>
  <c r="ND106" i="1"/>
  <c r="MH106" i="1"/>
  <c r="LN106" i="1"/>
  <c r="KS106" i="1"/>
  <c r="JX106" i="1"/>
  <c r="JC106" i="1"/>
  <c r="IH106" i="1"/>
  <c r="HN106" i="1"/>
  <c r="GQ106" i="1"/>
  <c r="FS106" i="1"/>
  <c r="EU106" i="1"/>
  <c r="DW106" i="1"/>
  <c r="CY106" i="1"/>
  <c r="BX106" i="1"/>
  <c r="NZ108" i="1"/>
  <c r="MP108" i="1"/>
  <c r="KN108" i="1"/>
  <c r="JC108" i="1"/>
  <c r="HR108" i="1"/>
  <c r="GH108" i="1"/>
  <c r="EW108" i="1"/>
  <c r="DM108" i="1"/>
  <c r="CB108" i="1"/>
  <c r="AR108" i="1"/>
  <c r="AI108" i="1"/>
  <c r="NW108" i="1"/>
  <c r="MM108" i="1"/>
  <c r="LB108" i="1"/>
  <c r="JR108" i="1"/>
  <c r="IG108" i="1"/>
  <c r="GW108" i="1"/>
  <c r="FL108" i="1"/>
  <c r="EB108" i="1"/>
  <c r="CQ108" i="1"/>
  <c r="AQ106" i="1"/>
  <c r="AY106" i="1"/>
  <c r="BG106" i="1"/>
  <c r="BO106" i="1"/>
  <c r="BW106" i="1"/>
  <c r="CE106" i="1"/>
  <c r="CM106" i="1"/>
  <c r="CU106" i="1"/>
  <c r="DC106" i="1"/>
  <c r="DK106" i="1"/>
  <c r="DS106" i="1"/>
  <c r="EA106" i="1"/>
  <c r="EI106" i="1"/>
  <c r="EQ106" i="1"/>
  <c r="EY106" i="1"/>
  <c r="FG106" i="1"/>
  <c r="FO106" i="1"/>
  <c r="FW106" i="1"/>
  <c r="GE106" i="1"/>
  <c r="GM106" i="1"/>
  <c r="GU106" i="1"/>
  <c r="HC106" i="1"/>
  <c r="HK106" i="1"/>
  <c r="HS106" i="1"/>
  <c r="IA106" i="1"/>
  <c r="II106" i="1"/>
  <c r="IQ106" i="1"/>
  <c r="IY106" i="1"/>
  <c r="JG106" i="1"/>
  <c r="JO106" i="1"/>
  <c r="JW106" i="1"/>
  <c r="KE106" i="1"/>
  <c r="KM106" i="1"/>
  <c r="KU106" i="1"/>
  <c r="LC106" i="1"/>
  <c r="LK106" i="1"/>
  <c r="LS106" i="1"/>
  <c r="MA106" i="1"/>
  <c r="MI106" i="1"/>
  <c r="MQ106" i="1"/>
  <c r="MY106" i="1"/>
  <c r="NG106" i="1"/>
  <c r="NO106" i="1"/>
  <c r="NW106" i="1"/>
  <c r="OE106" i="1"/>
  <c r="AO106" i="1"/>
  <c r="AX106" i="1"/>
  <c r="BH106" i="1"/>
  <c r="BQ106" i="1"/>
  <c r="BZ106" i="1"/>
  <c r="CI106" i="1"/>
  <c r="CR106" i="1"/>
  <c r="AP106" i="1"/>
  <c r="AZ106" i="1"/>
  <c r="BI106" i="1"/>
  <c r="BR106" i="1"/>
  <c r="CA106" i="1"/>
  <c r="CJ106" i="1"/>
  <c r="CS106" i="1"/>
  <c r="DB106" i="1"/>
  <c r="DL106" i="1"/>
  <c r="DU106" i="1"/>
  <c r="ED106" i="1"/>
  <c r="EM106" i="1"/>
  <c r="EV106" i="1"/>
  <c r="FE106" i="1"/>
  <c r="FN106" i="1"/>
  <c r="FX106" i="1"/>
  <c r="GG106" i="1"/>
  <c r="GP106" i="1"/>
  <c r="GY106" i="1"/>
  <c r="AN106" i="1"/>
  <c r="BB106" i="1"/>
  <c r="AU106" i="1"/>
  <c r="BF106" i="1"/>
  <c r="BT106" i="1"/>
  <c r="CF106" i="1"/>
  <c r="CQ106" i="1"/>
  <c r="DD106" i="1"/>
  <c r="DN106" i="1"/>
  <c r="DX106" i="1"/>
  <c r="EH106" i="1"/>
  <c r="ES106" i="1"/>
  <c r="FC106" i="1"/>
  <c r="FM106" i="1"/>
  <c r="FY106" i="1"/>
  <c r="GI106" i="1"/>
  <c r="GS106" i="1"/>
  <c r="HD106" i="1"/>
  <c r="HM106" i="1"/>
  <c r="HV106" i="1"/>
  <c r="IE106" i="1"/>
  <c r="IN106" i="1"/>
  <c r="IW106" i="1"/>
  <c r="JF106" i="1"/>
  <c r="JP106" i="1"/>
  <c r="JY106" i="1"/>
  <c r="KH106" i="1"/>
  <c r="KQ106" i="1"/>
  <c r="KZ106" i="1"/>
  <c r="LI106" i="1"/>
  <c r="LR106" i="1"/>
  <c r="MB106" i="1"/>
  <c r="MK106" i="1"/>
  <c r="MT106" i="1"/>
  <c r="NC106" i="1"/>
  <c r="NL106" i="1"/>
  <c r="NU106" i="1"/>
  <c r="OD106" i="1"/>
  <c r="AR106" i="1"/>
  <c r="BE106" i="1"/>
  <c r="BU106" i="1"/>
  <c r="CH106" i="1"/>
  <c r="CW106" i="1"/>
  <c r="DH106" i="1"/>
  <c r="DT106" i="1"/>
  <c r="EF106" i="1"/>
  <c r="ER106" i="1"/>
  <c r="FD106" i="1"/>
  <c r="FQ106" i="1"/>
  <c r="GB106" i="1"/>
  <c r="GN106" i="1"/>
  <c r="GZ106" i="1"/>
  <c r="HJ106" i="1"/>
  <c r="HU106" i="1"/>
  <c r="IF106" i="1"/>
  <c r="IP106" i="1"/>
  <c r="JA106" i="1"/>
  <c r="JK106" i="1"/>
  <c r="JU106" i="1"/>
  <c r="KF106" i="1"/>
  <c r="KP106" i="1"/>
  <c r="LA106" i="1"/>
  <c r="LL106" i="1"/>
  <c r="LV106" i="1"/>
  <c r="MF106" i="1"/>
  <c r="MP106" i="1"/>
  <c r="NA106" i="1"/>
  <c r="NK106" i="1"/>
  <c r="NV106" i="1"/>
  <c r="OG106" i="1"/>
  <c r="AS106" i="1"/>
  <c r="BJ106" i="1"/>
  <c r="BV106" i="1"/>
  <c r="CK106" i="1"/>
  <c r="CX106" i="1"/>
  <c r="DI106" i="1"/>
  <c r="DV106" i="1"/>
  <c r="EG106" i="1"/>
  <c r="ET106" i="1"/>
  <c r="FF106" i="1"/>
  <c r="FR106" i="1"/>
  <c r="GC106" i="1"/>
  <c r="GO106" i="1"/>
  <c r="HA106" i="1"/>
  <c r="HL106" i="1"/>
  <c r="HW106" i="1"/>
  <c r="IG106" i="1"/>
  <c r="IR106" i="1"/>
  <c r="JB106" i="1"/>
  <c r="JL106" i="1"/>
  <c r="JV106" i="1"/>
  <c r="KG106" i="1"/>
  <c r="KR106" i="1"/>
  <c r="LB106" i="1"/>
  <c r="LM106" i="1"/>
  <c r="LW106" i="1"/>
  <c r="MG106" i="1"/>
  <c r="MR106" i="1"/>
  <c r="NB106" i="1"/>
  <c r="NM106" i="1"/>
  <c r="NX106" i="1"/>
  <c r="OH106" i="1"/>
  <c r="AK106" i="1"/>
  <c r="AW106" i="1"/>
  <c r="BM106" i="1"/>
  <c r="CB106" i="1"/>
  <c r="CO106" i="1"/>
  <c r="DA106" i="1"/>
  <c r="DO106" i="1"/>
  <c r="DZ106" i="1"/>
  <c r="EL106" i="1"/>
  <c r="EX106" i="1"/>
  <c r="FJ106" i="1"/>
  <c r="FU106" i="1"/>
  <c r="GH106" i="1"/>
  <c r="GT106" i="1"/>
  <c r="HF106" i="1"/>
  <c r="HP106" i="1"/>
  <c r="HZ106" i="1"/>
  <c r="IK106" i="1"/>
  <c r="IU106" i="1"/>
  <c r="JE106" i="1"/>
  <c r="JQ106" i="1"/>
  <c r="KA106" i="1"/>
  <c r="KK106" i="1"/>
  <c r="KV106" i="1"/>
  <c r="LF106" i="1"/>
  <c r="LP106" i="1"/>
  <c r="LZ106" i="1"/>
  <c r="ML106" i="1"/>
  <c r="MV106" i="1"/>
  <c r="NF106" i="1"/>
  <c r="NQ106" i="1"/>
  <c r="OA106" i="1"/>
  <c r="OK106" i="1"/>
  <c r="AL106" i="1"/>
  <c r="BA106" i="1"/>
  <c r="BN106" i="1"/>
  <c r="CC106" i="1"/>
  <c r="CP106" i="1"/>
  <c r="DE106" i="1"/>
  <c r="DP106" i="1"/>
  <c r="EB106" i="1"/>
  <c r="EN106" i="1"/>
  <c r="EZ106" i="1"/>
  <c r="FK106" i="1"/>
  <c r="FV106" i="1"/>
  <c r="GJ106" i="1"/>
  <c r="GV106" i="1"/>
  <c r="HG106" i="1"/>
  <c r="HQ106" i="1"/>
  <c r="IB106" i="1"/>
  <c r="IL106" i="1"/>
  <c r="IV106" i="1"/>
  <c r="JH106" i="1"/>
  <c r="JR106" i="1"/>
  <c r="KB106" i="1"/>
  <c r="KL106" i="1"/>
  <c r="KW106" i="1"/>
  <c r="LG106" i="1"/>
  <c r="LQ106" i="1"/>
  <c r="MC106" i="1"/>
  <c r="MM106" i="1"/>
  <c r="MW106" i="1"/>
  <c r="NH106" i="1"/>
  <c r="NR106" i="1"/>
  <c r="OB106" i="1"/>
  <c r="NV108" i="1"/>
  <c r="ND108" i="1"/>
  <c r="ML108" i="1"/>
  <c r="LT108" i="1"/>
  <c r="LA108" i="1"/>
  <c r="KI108" i="1"/>
  <c r="JQ108" i="1"/>
  <c r="IX108" i="1"/>
  <c r="IF108" i="1"/>
  <c r="HN108" i="1"/>
  <c r="GV108" i="1"/>
  <c r="GC108" i="1"/>
  <c r="FK108" i="1"/>
  <c r="ES108" i="1"/>
  <c r="DZ108" i="1"/>
  <c r="DH108" i="1"/>
  <c r="CP108" i="1"/>
  <c r="BX108" i="1"/>
  <c r="BE108" i="1"/>
  <c r="OJ106" i="1"/>
  <c r="NP106" i="1"/>
  <c r="MU106" i="1"/>
  <c r="LY106" i="1"/>
  <c r="LE106" i="1"/>
  <c r="KJ106" i="1"/>
  <c r="JN106" i="1"/>
  <c r="IT106" i="1"/>
  <c r="HY106" i="1"/>
  <c r="HE106" i="1"/>
  <c r="GF106" i="1"/>
  <c r="FI106" i="1"/>
  <c r="EK106" i="1"/>
  <c r="DM106" i="1"/>
  <c r="CN106" i="1"/>
  <c r="BL106" i="1"/>
  <c r="AK108" i="1"/>
  <c r="AQ108" i="1"/>
  <c r="AY108" i="1"/>
  <c r="BG108" i="1"/>
  <c r="BO108" i="1"/>
  <c r="BW108" i="1"/>
  <c r="CE108" i="1"/>
  <c r="CM108" i="1"/>
  <c r="CU108" i="1"/>
  <c r="DC108" i="1"/>
  <c r="DK108" i="1"/>
  <c r="DS108" i="1"/>
  <c r="EA108" i="1"/>
  <c r="EI108" i="1"/>
  <c r="EQ108" i="1"/>
  <c r="EY108" i="1"/>
  <c r="FG108" i="1"/>
  <c r="FO108" i="1"/>
  <c r="FW108" i="1"/>
  <c r="GE108" i="1"/>
  <c r="GM108" i="1"/>
  <c r="GU108" i="1"/>
  <c r="HC108" i="1"/>
  <c r="HK108" i="1"/>
  <c r="HS108" i="1"/>
  <c r="IA108" i="1"/>
  <c r="II108" i="1"/>
  <c r="IQ108" i="1"/>
  <c r="IY108" i="1"/>
  <c r="JG108" i="1"/>
  <c r="JO108" i="1"/>
  <c r="JW108" i="1"/>
  <c r="KE108" i="1"/>
  <c r="KM108" i="1"/>
  <c r="KU108" i="1"/>
  <c r="LC108" i="1"/>
  <c r="LK108" i="1"/>
  <c r="LS108" i="1"/>
  <c r="MA108" i="1"/>
  <c r="MI108" i="1"/>
  <c r="MQ108" i="1"/>
  <c r="MY108" i="1"/>
  <c r="NG108" i="1"/>
  <c r="NO108" i="1"/>
  <c r="AO108" i="1"/>
  <c r="AX108" i="1"/>
  <c r="BH108" i="1"/>
  <c r="BQ108" i="1"/>
  <c r="BZ108" i="1"/>
  <c r="CI108" i="1"/>
  <c r="CR108" i="1"/>
  <c r="DA108" i="1"/>
  <c r="DJ108" i="1"/>
  <c r="DT108" i="1"/>
  <c r="EC108" i="1"/>
  <c r="EL108" i="1"/>
  <c r="EU108" i="1"/>
  <c r="FD108" i="1"/>
  <c r="FM108" i="1"/>
  <c r="FV108" i="1"/>
  <c r="GF108" i="1"/>
  <c r="GO108" i="1"/>
  <c r="GX108" i="1"/>
  <c r="HG108" i="1"/>
  <c r="HP108" i="1"/>
  <c r="HY108" i="1"/>
  <c r="IH108" i="1"/>
  <c r="IR108" i="1"/>
  <c r="JA108" i="1"/>
  <c r="JJ108" i="1"/>
  <c r="JS108" i="1"/>
  <c r="KB108" i="1"/>
  <c r="KK108" i="1"/>
  <c r="KT108" i="1"/>
  <c r="LD108" i="1"/>
  <c r="LM108" i="1"/>
  <c r="LV108" i="1"/>
  <c r="ME108" i="1"/>
  <c r="MN108" i="1"/>
  <c r="MW108" i="1"/>
  <c r="NF108" i="1"/>
  <c r="NP108" i="1"/>
  <c r="NX108" i="1"/>
  <c r="OF108" i="1"/>
  <c r="AP108" i="1"/>
  <c r="AZ108" i="1"/>
  <c r="BI108" i="1"/>
  <c r="BR108" i="1"/>
  <c r="CA108" i="1"/>
  <c r="CJ108" i="1"/>
  <c r="CS108" i="1"/>
  <c r="DB108" i="1"/>
  <c r="DL108" i="1"/>
  <c r="DU108" i="1"/>
  <c r="ED108" i="1"/>
  <c r="EM108" i="1"/>
  <c r="EV108" i="1"/>
  <c r="FE108" i="1"/>
  <c r="FN108" i="1"/>
  <c r="FX108" i="1"/>
  <c r="GG108" i="1"/>
  <c r="GP108" i="1"/>
  <c r="GY108" i="1"/>
  <c r="HH108" i="1"/>
  <c r="HQ108" i="1"/>
  <c r="HZ108" i="1"/>
  <c r="IJ108" i="1"/>
  <c r="IS108" i="1"/>
  <c r="JB108" i="1"/>
  <c r="JK108" i="1"/>
  <c r="JT108" i="1"/>
  <c r="KC108" i="1"/>
  <c r="KL108" i="1"/>
  <c r="KV108" i="1"/>
  <c r="LE108" i="1"/>
  <c r="LN108" i="1"/>
  <c r="LW108" i="1"/>
  <c r="MF108" i="1"/>
  <c r="MO108" i="1"/>
  <c r="MX108" i="1"/>
  <c r="NH108" i="1"/>
  <c r="NQ108" i="1"/>
  <c r="NY108" i="1"/>
  <c r="OG108" i="1"/>
  <c r="AT108" i="1"/>
  <c r="BC108" i="1"/>
  <c r="BL108" i="1"/>
  <c r="BU108" i="1"/>
  <c r="CD108" i="1"/>
  <c r="CN108" i="1"/>
  <c r="CW108" i="1"/>
  <c r="DF108" i="1"/>
  <c r="DO108" i="1"/>
  <c r="DX108" i="1"/>
  <c r="EG108" i="1"/>
  <c r="EP108" i="1"/>
  <c r="EZ108" i="1"/>
  <c r="FI108" i="1"/>
  <c r="FR108" i="1"/>
  <c r="GA108" i="1"/>
  <c r="GJ108" i="1"/>
  <c r="GS108" i="1"/>
  <c r="HB108" i="1"/>
  <c r="HL108" i="1"/>
  <c r="HU108" i="1"/>
  <c r="ID108" i="1"/>
  <c r="IM108" i="1"/>
  <c r="IV108" i="1"/>
  <c r="JE108" i="1"/>
  <c r="JN108" i="1"/>
  <c r="JX108" i="1"/>
  <c r="KG108" i="1"/>
  <c r="KP108" i="1"/>
  <c r="KY108" i="1"/>
  <c r="LH108" i="1"/>
  <c r="LQ108" i="1"/>
  <c r="LZ108" i="1"/>
  <c r="MJ108" i="1"/>
  <c r="MS108" i="1"/>
  <c r="NB108" i="1"/>
  <c r="NK108" i="1"/>
  <c r="NT108" i="1"/>
  <c r="OB108" i="1"/>
  <c r="OJ108" i="1"/>
  <c r="AU108" i="1"/>
  <c r="BD108" i="1"/>
  <c r="BM108" i="1"/>
  <c r="BV108" i="1"/>
  <c r="CF108" i="1"/>
  <c r="CO108" i="1"/>
  <c r="CX108" i="1"/>
  <c r="DG108" i="1"/>
  <c r="DP108" i="1"/>
  <c r="DY108" i="1"/>
  <c r="EH108" i="1"/>
  <c r="ER108" i="1"/>
  <c r="FA108" i="1"/>
  <c r="FJ108" i="1"/>
  <c r="FS108" i="1"/>
  <c r="GB108" i="1"/>
  <c r="GK108" i="1"/>
  <c r="GT108" i="1"/>
  <c r="HD108" i="1"/>
  <c r="HM108" i="1"/>
  <c r="HV108" i="1"/>
  <c r="IE108" i="1"/>
  <c r="IN108" i="1"/>
  <c r="IW108" i="1"/>
  <c r="JF108" i="1"/>
  <c r="JP108" i="1"/>
  <c r="JY108" i="1"/>
  <c r="KH108" i="1"/>
  <c r="KQ108" i="1"/>
  <c r="KZ108" i="1"/>
  <c r="LI108" i="1"/>
  <c r="LR108" i="1"/>
  <c r="MB108" i="1"/>
  <c r="MK108" i="1"/>
  <c r="MT108" i="1"/>
  <c r="NC108" i="1"/>
  <c r="NL108" i="1"/>
  <c r="NU108" i="1"/>
  <c r="OC108" i="1"/>
  <c r="OK108" i="1"/>
  <c r="NI108" i="1"/>
  <c r="LX108" i="1"/>
  <c r="LF108" i="1"/>
  <c r="JU108" i="1"/>
  <c r="IK108" i="1"/>
  <c r="GZ108" i="1"/>
  <c r="FP108" i="1"/>
  <c r="EE108" i="1"/>
  <c r="CT108" i="1"/>
  <c r="BJ108" i="1"/>
  <c r="NE108" i="1"/>
  <c r="LU108" i="1"/>
  <c r="KJ108" i="1"/>
  <c r="IZ108" i="1"/>
  <c r="HO108" i="1"/>
  <c r="GD108" i="1"/>
  <c r="ET108" i="1"/>
  <c r="DI108" i="1"/>
  <c r="BY108" i="1"/>
  <c r="BF108" i="1"/>
  <c r="AN108" i="1"/>
  <c r="AH108" i="1"/>
  <c r="AH105" i="1"/>
  <c r="HW105" i="1" s="1"/>
  <c r="AL108" i="1"/>
  <c r="OI108" i="1"/>
  <c r="NS108" i="1"/>
  <c r="NA108" i="1"/>
  <c r="MH108" i="1"/>
  <c r="LP108" i="1"/>
  <c r="KX108" i="1"/>
  <c r="KF108" i="1"/>
  <c r="JM108" i="1"/>
  <c r="IU108" i="1"/>
  <c r="IC108" i="1"/>
  <c r="HJ108" i="1"/>
  <c r="GR108" i="1"/>
  <c r="FZ108" i="1"/>
  <c r="FH108" i="1"/>
  <c r="EO108" i="1"/>
  <c r="DW108" i="1"/>
  <c r="DE108" i="1"/>
  <c r="CL108" i="1"/>
  <c r="BT108" i="1"/>
  <c r="BB108" i="1"/>
  <c r="OI106" i="1"/>
  <c r="NN106" i="1"/>
  <c r="MS106" i="1"/>
  <c r="LX106" i="1"/>
  <c r="LD106" i="1"/>
  <c r="KI106" i="1"/>
  <c r="JM106" i="1"/>
  <c r="IS106" i="1"/>
  <c r="HX106" i="1"/>
  <c r="HB106" i="1"/>
  <c r="GD106" i="1"/>
  <c r="FH106" i="1"/>
  <c r="EJ106" i="1"/>
  <c r="DJ106" i="1"/>
  <c r="CL106" i="1"/>
  <c r="BK106" i="1"/>
  <c r="LL104" i="1"/>
  <c r="NH103" i="1"/>
  <c r="LM103" i="1"/>
  <c r="JQ103" i="1"/>
  <c r="HS103" i="1"/>
  <c r="FW103" i="1"/>
  <c r="EA103" i="1"/>
  <c r="CB103" i="1"/>
  <c r="AK107" i="1"/>
  <c r="AN107" i="1"/>
  <c r="AV107" i="1"/>
  <c r="BD107" i="1"/>
  <c r="BL107" i="1"/>
  <c r="BT107" i="1"/>
  <c r="CB107" i="1"/>
  <c r="CJ107" i="1"/>
  <c r="CR107" i="1"/>
  <c r="CZ107" i="1"/>
  <c r="DH107" i="1"/>
  <c r="DP107" i="1"/>
  <c r="DX107" i="1"/>
  <c r="EF107" i="1"/>
  <c r="EN107" i="1"/>
  <c r="AO107" i="1"/>
  <c r="AX107" i="1"/>
  <c r="BG107" i="1"/>
  <c r="BP107" i="1"/>
  <c r="BY107" i="1"/>
  <c r="CH107" i="1"/>
  <c r="CQ107" i="1"/>
  <c r="DA107" i="1"/>
  <c r="DJ107" i="1"/>
  <c r="DS107" i="1"/>
  <c r="EB107" i="1"/>
  <c r="EK107" i="1"/>
  <c r="ET107" i="1"/>
  <c r="FB107" i="1"/>
  <c r="FJ107" i="1"/>
  <c r="FR107" i="1"/>
  <c r="FZ107" i="1"/>
  <c r="GH107" i="1"/>
  <c r="GP107" i="1"/>
  <c r="GX107" i="1"/>
  <c r="HF107" i="1"/>
  <c r="HN107" i="1"/>
  <c r="HV107" i="1"/>
  <c r="ID107" i="1"/>
  <c r="IL107" i="1"/>
  <c r="IT107" i="1"/>
  <c r="JB107" i="1"/>
  <c r="JJ107" i="1"/>
  <c r="JR107" i="1"/>
  <c r="JZ107" i="1"/>
  <c r="KH107" i="1"/>
  <c r="KP107" i="1"/>
  <c r="KX107" i="1"/>
  <c r="LF107" i="1"/>
  <c r="LN107" i="1"/>
  <c r="LV107" i="1"/>
  <c r="MD107" i="1"/>
  <c r="ML107" i="1"/>
  <c r="MT107" i="1"/>
  <c r="NB107" i="1"/>
  <c r="NJ107" i="1"/>
  <c r="NR107" i="1"/>
  <c r="NZ107" i="1"/>
  <c r="OH107" i="1"/>
  <c r="OJ107" i="1"/>
  <c r="OA107" i="1"/>
  <c r="NQ107" i="1"/>
  <c r="NH107" i="1"/>
  <c r="MY107" i="1"/>
  <c r="MP107" i="1"/>
  <c r="MG107" i="1"/>
  <c r="LX107" i="1"/>
  <c r="LO107" i="1"/>
  <c r="LE107" i="1"/>
  <c r="KV107" i="1"/>
  <c r="KM107" i="1"/>
  <c r="KD107" i="1"/>
  <c r="JU107" i="1"/>
  <c r="JL107" i="1"/>
  <c r="JC107" i="1"/>
  <c r="IS107" i="1"/>
  <c r="IJ107" i="1"/>
  <c r="IA107" i="1"/>
  <c r="HR107" i="1"/>
  <c r="HI107" i="1"/>
  <c r="GZ107" i="1"/>
  <c r="GQ107" i="1"/>
  <c r="GG107" i="1"/>
  <c r="FX107" i="1"/>
  <c r="FO107" i="1"/>
  <c r="FF107" i="1"/>
  <c r="EW107" i="1"/>
  <c r="EM107" i="1"/>
  <c r="EC107" i="1"/>
  <c r="DR107" i="1"/>
  <c r="DG107" i="1"/>
  <c r="CW107" i="1"/>
  <c r="CM107" i="1"/>
  <c r="CC107" i="1"/>
  <c r="BR107" i="1"/>
  <c r="BH107" i="1"/>
  <c r="AW107" i="1"/>
  <c r="NN104" i="1"/>
  <c r="DA104" i="1"/>
  <c r="NG103" i="1"/>
  <c r="LJ103" i="1"/>
  <c r="JI103" i="1"/>
  <c r="HR103" i="1"/>
  <c r="FT103" i="1"/>
  <c r="DL103" i="1"/>
  <c r="BL103" i="1"/>
  <c r="AQ104" i="1"/>
  <c r="DC104" i="1"/>
  <c r="FO104" i="1"/>
  <c r="IA104" i="1"/>
  <c r="KM104" i="1"/>
  <c r="BP104" i="1"/>
  <c r="EB104" i="1"/>
  <c r="CX104" i="1"/>
  <c r="FJ104" i="1"/>
  <c r="HV104" i="1"/>
  <c r="KH104" i="1"/>
  <c r="BY104" i="1"/>
  <c r="FP104" i="1"/>
  <c r="IW104" i="1"/>
  <c r="MB104" i="1"/>
  <c r="AO104" i="1"/>
  <c r="EX104" i="1"/>
  <c r="IR104" i="1"/>
  <c r="MG104" i="1"/>
  <c r="BE104" i="1"/>
  <c r="FL104" i="1"/>
  <c r="JE104" i="1"/>
  <c r="MQ104" i="1"/>
  <c r="CA104" i="1"/>
  <c r="GC104" i="1"/>
  <c r="JV104" i="1"/>
  <c r="ND104" i="1"/>
  <c r="BM104" i="1"/>
  <c r="HD104" i="1"/>
  <c r="HX104" i="1"/>
  <c r="NK104" i="1"/>
  <c r="FT104" i="1"/>
  <c r="LU104" i="1"/>
  <c r="EP104" i="1"/>
  <c r="MM104" i="1"/>
  <c r="HB104" i="1"/>
  <c r="OH104" i="1"/>
  <c r="AI103" i="1"/>
  <c r="AL103" i="1"/>
  <c r="FC107" i="1"/>
  <c r="ES107" i="1"/>
  <c r="EI107" i="1"/>
  <c r="DY107" i="1"/>
  <c r="DN107" i="1"/>
  <c r="DD107" i="1"/>
  <c r="CT107" i="1"/>
  <c r="CI107" i="1"/>
  <c r="BX107" i="1"/>
  <c r="BN107" i="1"/>
  <c r="BC107" i="1"/>
  <c r="AS107" i="1"/>
  <c r="NC104" i="1"/>
  <c r="CQ104" i="1"/>
  <c r="OG103" i="1"/>
  <c r="MN103" i="1"/>
  <c r="KN103" i="1"/>
  <c r="IR103" i="1"/>
  <c r="GV103" i="1"/>
  <c r="EX103" i="1"/>
  <c r="DB103" i="1"/>
  <c r="AT103" i="1"/>
  <c r="BB103" i="1"/>
  <c r="BJ103" i="1"/>
  <c r="BR103" i="1"/>
  <c r="BZ103" i="1"/>
  <c r="CH103" i="1"/>
  <c r="CP103" i="1"/>
  <c r="CX103" i="1"/>
  <c r="DF103" i="1"/>
  <c r="DN103" i="1"/>
  <c r="DV103" i="1"/>
  <c r="ED103" i="1"/>
  <c r="EL103" i="1"/>
  <c r="ET103" i="1"/>
  <c r="FB103" i="1"/>
  <c r="FJ103" i="1"/>
  <c r="FR103" i="1"/>
  <c r="FZ103" i="1"/>
  <c r="GH103" i="1"/>
  <c r="GP103" i="1"/>
  <c r="GX103" i="1"/>
  <c r="HF103" i="1"/>
  <c r="HN103" i="1"/>
  <c r="HV103" i="1"/>
  <c r="ID103" i="1"/>
  <c r="IL103" i="1"/>
  <c r="IT103" i="1"/>
  <c r="JB103" i="1"/>
  <c r="JJ103" i="1"/>
  <c r="JR103" i="1"/>
  <c r="JZ103" i="1"/>
  <c r="KH103" i="1"/>
  <c r="KP103" i="1"/>
  <c r="KX103" i="1"/>
  <c r="LF103" i="1"/>
  <c r="LN103" i="1"/>
  <c r="LV103" i="1"/>
  <c r="MD103" i="1"/>
  <c r="ML103" i="1"/>
  <c r="MT103" i="1"/>
  <c r="NB103" i="1"/>
  <c r="NJ103" i="1"/>
  <c r="NR103" i="1"/>
  <c r="NZ103" i="1"/>
  <c r="OH103" i="1"/>
  <c r="AM103" i="1"/>
  <c r="AU103" i="1"/>
  <c r="BC103" i="1"/>
  <c r="BK103" i="1"/>
  <c r="BS103" i="1"/>
  <c r="CA103" i="1"/>
  <c r="CI103" i="1"/>
  <c r="CQ103" i="1"/>
  <c r="CY103" i="1"/>
  <c r="DG103" i="1"/>
  <c r="DO103" i="1"/>
  <c r="DW103" i="1"/>
  <c r="EE103" i="1"/>
  <c r="EM103" i="1"/>
  <c r="EU103" i="1"/>
  <c r="FC103" i="1"/>
  <c r="FK103" i="1"/>
  <c r="FS103" i="1"/>
  <c r="GA103" i="1"/>
  <c r="GI103" i="1"/>
  <c r="GQ103" i="1"/>
  <c r="GY103" i="1"/>
  <c r="HG103" i="1"/>
  <c r="HO103" i="1"/>
  <c r="HW103" i="1"/>
  <c r="IE103" i="1"/>
  <c r="IM103" i="1"/>
  <c r="IU103" i="1"/>
  <c r="JC103" i="1"/>
  <c r="JK103" i="1"/>
  <c r="JS103" i="1"/>
  <c r="KA103" i="1"/>
  <c r="KI103" i="1"/>
  <c r="KQ103" i="1"/>
  <c r="KY103" i="1"/>
  <c r="LG103" i="1"/>
  <c r="LO103" i="1"/>
  <c r="LW103" i="1"/>
  <c r="ME103" i="1"/>
  <c r="MM103" i="1"/>
  <c r="MU103" i="1"/>
  <c r="NC103" i="1"/>
  <c r="NK103" i="1"/>
  <c r="NS103" i="1"/>
  <c r="OA103" i="1"/>
  <c r="OI103" i="1"/>
  <c r="AO103" i="1"/>
  <c r="AW103" i="1"/>
  <c r="BE103" i="1"/>
  <c r="BM103" i="1"/>
  <c r="BU103" i="1"/>
  <c r="CC103" i="1"/>
  <c r="CK103" i="1"/>
  <c r="CS103" i="1"/>
  <c r="DA103" i="1"/>
  <c r="DI103" i="1"/>
  <c r="DQ103" i="1"/>
  <c r="DY103" i="1"/>
  <c r="EG103" i="1"/>
  <c r="EO103" i="1"/>
  <c r="EW103" i="1"/>
  <c r="FE103" i="1"/>
  <c r="FM103" i="1"/>
  <c r="FU103" i="1"/>
  <c r="GC103" i="1"/>
  <c r="GK103" i="1"/>
  <c r="GS103" i="1"/>
  <c r="HA103" i="1"/>
  <c r="HI103" i="1"/>
  <c r="HQ103" i="1"/>
  <c r="HY103" i="1"/>
  <c r="IG103" i="1"/>
  <c r="IO103" i="1"/>
  <c r="IW103" i="1"/>
  <c r="JE103" i="1"/>
  <c r="JM103" i="1"/>
  <c r="JU103" i="1"/>
  <c r="KC103" i="1"/>
  <c r="KK103" i="1"/>
  <c r="KS103" i="1"/>
  <c r="LA103" i="1"/>
  <c r="LI103" i="1"/>
  <c r="LQ103" i="1"/>
  <c r="LY103" i="1"/>
  <c r="MG103" i="1"/>
  <c r="MO103" i="1"/>
  <c r="MW103" i="1"/>
  <c r="NE103" i="1"/>
  <c r="NM103" i="1"/>
  <c r="NU103" i="1"/>
  <c r="OC103" i="1"/>
  <c r="OK103" i="1"/>
  <c r="AQ103" i="1"/>
  <c r="BD103" i="1"/>
  <c r="BP103" i="1"/>
  <c r="CD103" i="1"/>
  <c r="CO103" i="1"/>
  <c r="DC103" i="1"/>
  <c r="DP103" i="1"/>
  <c r="EB103" i="1"/>
  <c r="EP103" i="1"/>
  <c r="FA103" i="1"/>
  <c r="FO103" i="1"/>
  <c r="GB103" i="1"/>
  <c r="GN103" i="1"/>
  <c r="HB103" i="1"/>
  <c r="HM103" i="1"/>
  <c r="IA103" i="1"/>
  <c r="IN103" i="1"/>
  <c r="IZ103" i="1"/>
  <c r="JN103" i="1"/>
  <c r="JY103" i="1"/>
  <c r="KM103" i="1"/>
  <c r="KZ103" i="1"/>
  <c r="LL103" i="1"/>
  <c r="LZ103" i="1"/>
  <c r="MK103" i="1"/>
  <c r="MY103" i="1"/>
  <c r="NL103" i="1"/>
  <c r="NX103" i="1"/>
  <c r="AZ103" i="1"/>
  <c r="BO103" i="1"/>
  <c r="CE103" i="1"/>
  <c r="CT103" i="1"/>
  <c r="DH103" i="1"/>
  <c r="DU103" i="1"/>
  <c r="EJ103" i="1"/>
  <c r="EY103" i="1"/>
  <c r="FN103" i="1"/>
  <c r="GD103" i="1"/>
  <c r="GR103" i="1"/>
  <c r="HE103" i="1"/>
  <c r="HT103" i="1"/>
  <c r="II103" i="1"/>
  <c r="IX103" i="1"/>
  <c r="JL103" i="1"/>
  <c r="KB103" i="1"/>
  <c r="KO103" i="1"/>
  <c r="LD103" i="1"/>
  <c r="LS103" i="1"/>
  <c r="MH103" i="1"/>
  <c r="MV103" i="1"/>
  <c r="NI103" i="1"/>
  <c r="NY103" i="1"/>
  <c r="AN103" i="1"/>
  <c r="BA103" i="1"/>
  <c r="BQ103" i="1"/>
  <c r="CF103" i="1"/>
  <c r="CU103" i="1"/>
  <c r="DJ103" i="1"/>
  <c r="DX103" i="1"/>
  <c r="EK103" i="1"/>
  <c r="EZ103" i="1"/>
  <c r="FP103" i="1"/>
  <c r="GE103" i="1"/>
  <c r="GT103" i="1"/>
  <c r="HH103" i="1"/>
  <c r="HU103" i="1"/>
  <c r="IJ103" i="1"/>
  <c r="IY103" i="1"/>
  <c r="JO103" i="1"/>
  <c r="KD103" i="1"/>
  <c r="KR103" i="1"/>
  <c r="LE103" i="1"/>
  <c r="LT103" i="1"/>
  <c r="MI103" i="1"/>
  <c r="MX103" i="1"/>
  <c r="NN103" i="1"/>
  <c r="OB103" i="1"/>
  <c r="AS103" i="1"/>
  <c r="BH103" i="1"/>
  <c r="BW103" i="1"/>
  <c r="CL103" i="1"/>
  <c r="CZ103" i="1"/>
  <c r="DM103" i="1"/>
  <c r="EC103" i="1"/>
  <c r="ER103" i="1"/>
  <c r="FG103" i="1"/>
  <c r="FV103" i="1"/>
  <c r="GJ103" i="1"/>
  <c r="GW103" i="1"/>
  <c r="HL103" i="1"/>
  <c r="IB103" i="1"/>
  <c r="IQ103" i="1"/>
  <c r="JF103" i="1"/>
  <c r="JT103" i="1"/>
  <c r="KG103" i="1"/>
  <c r="KV103" i="1"/>
  <c r="LK103" i="1"/>
  <c r="MA103" i="1"/>
  <c r="MP103" i="1"/>
  <c r="ND103" i="1"/>
  <c r="NQ103" i="1"/>
  <c r="OF103" i="1"/>
  <c r="AX103" i="1"/>
  <c r="BV103" i="1"/>
  <c r="CR103" i="1"/>
  <c r="DR103" i="1"/>
  <c r="EN103" i="1"/>
  <c r="FI103" i="1"/>
  <c r="GG103" i="1"/>
  <c r="HD103" i="1"/>
  <c r="IC103" i="1"/>
  <c r="JA103" i="1"/>
  <c r="JW103" i="1"/>
  <c r="KU103" i="1"/>
  <c r="LR103" i="1"/>
  <c r="MQ103" i="1"/>
  <c r="NO103" i="1"/>
  <c r="OJ103" i="1"/>
  <c r="AY103" i="1"/>
  <c r="BX103" i="1"/>
  <c r="CV103" i="1"/>
  <c r="DS103" i="1"/>
  <c r="EQ103" i="1"/>
  <c r="FL103" i="1"/>
  <c r="GL103" i="1"/>
  <c r="HJ103" i="1"/>
  <c r="IF103" i="1"/>
  <c r="JD103" i="1"/>
  <c r="JX103" i="1"/>
  <c r="KW103" i="1"/>
  <c r="LU103" i="1"/>
  <c r="MR103" i="1"/>
  <c r="NP103" i="1"/>
  <c r="BF103" i="1"/>
  <c r="BY103" i="1"/>
  <c r="CW103" i="1"/>
  <c r="DT103" i="1"/>
  <c r="ES103" i="1"/>
  <c r="FQ103" i="1"/>
  <c r="GM103" i="1"/>
  <c r="HK103" i="1"/>
  <c r="IH103" i="1"/>
  <c r="JG103" i="1"/>
  <c r="KE103" i="1"/>
  <c r="LB103" i="1"/>
  <c r="LX103" i="1"/>
  <c r="MS103" i="1"/>
  <c r="NT103" i="1"/>
  <c r="BN103" i="1"/>
  <c r="DD103" i="1"/>
  <c r="EI103" i="1"/>
  <c r="FX103" i="1"/>
  <c r="HP103" i="1"/>
  <c r="IS103" i="1"/>
  <c r="KJ103" i="1"/>
  <c r="LP103" i="1"/>
  <c r="NF103" i="1"/>
  <c r="BT103" i="1"/>
  <c r="AV103" i="1"/>
  <c r="CJ103" i="1"/>
  <c r="DZ103" i="1"/>
  <c r="FF103" i="1"/>
  <c r="GU103" i="1"/>
  <c r="HZ103" i="1"/>
  <c r="JP103" i="1"/>
  <c r="LC103" i="1"/>
  <c r="MJ103" i="1"/>
  <c r="NW103" i="1"/>
  <c r="AH103" i="1"/>
  <c r="GS104" i="1"/>
  <c r="OE103" i="1"/>
  <c r="MF103" i="1"/>
  <c r="KL103" i="1"/>
  <c r="IP103" i="1"/>
  <c r="GO103" i="1"/>
  <c r="EV103" i="1"/>
  <c r="CN103" i="1"/>
  <c r="AP103" i="1"/>
  <c r="AH101" i="1"/>
  <c r="AH102" i="1"/>
  <c r="AI102" i="1"/>
  <c r="AI101" i="1"/>
  <c r="AI100" i="1"/>
  <c r="AH100" i="1"/>
  <c r="AJ100" i="1" s="1"/>
  <c r="AJ108" i="1"/>
  <c r="AJ109" i="1"/>
  <c r="AR46" i="1"/>
  <c r="AR47" i="1"/>
  <c r="AR48" i="1"/>
  <c r="AR49" i="1"/>
  <c r="AR50" i="1"/>
  <c r="AR51" i="1"/>
  <c r="AR52" i="1"/>
  <c r="AR53" i="1"/>
  <c r="AR54" i="1"/>
  <c r="AR45" i="1"/>
  <c r="AI26" i="1"/>
  <c r="AP46" i="1"/>
  <c r="AP47" i="1"/>
  <c r="AP48" i="1"/>
  <c r="AP49" i="1"/>
  <c r="AP50" i="1"/>
  <c r="AP51" i="1"/>
  <c r="AP52" i="1"/>
  <c r="AP53" i="1"/>
  <c r="AP54" i="1"/>
  <c r="AP45" i="1"/>
  <c r="AE46" i="1"/>
  <c r="AF46" i="1"/>
  <c r="AG46" i="1"/>
  <c r="AH46" i="1"/>
  <c r="AE47" i="1"/>
  <c r="AF47" i="1"/>
  <c r="AG47" i="1"/>
  <c r="AH47" i="1"/>
  <c r="AE48" i="1"/>
  <c r="AF48" i="1"/>
  <c r="AG48" i="1"/>
  <c r="AH48" i="1"/>
  <c r="AE49" i="1"/>
  <c r="AF49" i="1"/>
  <c r="AG49" i="1"/>
  <c r="AH49" i="1"/>
  <c r="AE50" i="1"/>
  <c r="AF50" i="1"/>
  <c r="AG50" i="1"/>
  <c r="AH50" i="1"/>
  <c r="AE51" i="1"/>
  <c r="AF51" i="1"/>
  <c r="AG51" i="1"/>
  <c r="AH51" i="1"/>
  <c r="AE52" i="1"/>
  <c r="AF52" i="1"/>
  <c r="AG52" i="1"/>
  <c r="AH52" i="1"/>
  <c r="AE53" i="1"/>
  <c r="AF53" i="1"/>
  <c r="AG53" i="1"/>
  <c r="AH53" i="1"/>
  <c r="AE54" i="1"/>
  <c r="AF54" i="1"/>
  <c r="AG54" i="1"/>
  <c r="AH54" i="1"/>
  <c r="AH45" i="1"/>
  <c r="AG45" i="1"/>
  <c r="AF45" i="1"/>
  <c r="AE45" i="1"/>
  <c r="AF27" i="1"/>
  <c r="AF32" i="1"/>
  <c r="AG32" i="1" s="1"/>
  <c r="AC32" i="1" s="1"/>
  <c r="Y32" i="1" s="1"/>
  <c r="U36" i="1"/>
  <c r="I41" i="1" s="1"/>
  <c r="DE105" i="1" l="1"/>
  <c r="KJ104" i="1"/>
  <c r="MN105" i="1"/>
  <c r="GP105" i="1"/>
  <c r="IX105" i="1"/>
  <c r="KO105" i="1"/>
  <c r="DR105" i="1"/>
  <c r="MZ105" i="1"/>
  <c r="HM105" i="1"/>
  <c r="OA105" i="1"/>
  <c r="IW105" i="1"/>
  <c r="BG105" i="1"/>
  <c r="JL105" i="1"/>
  <c r="CA105" i="1"/>
  <c r="LM105" i="1"/>
  <c r="HA105" i="1"/>
  <c r="BA105" i="1"/>
  <c r="KU105" i="1"/>
  <c r="FY105" i="1"/>
  <c r="OF105" i="1"/>
  <c r="LK105" i="1"/>
  <c r="IG105" i="1"/>
  <c r="EA105" i="1"/>
  <c r="NV105" i="1"/>
  <c r="LA105" i="1"/>
  <c r="HT105" i="1"/>
  <c r="DJ105" i="1"/>
  <c r="NR105" i="1"/>
  <c r="LF105" i="1"/>
  <c r="IT105" i="1"/>
  <c r="GF105" i="1"/>
  <c r="DK105" i="1"/>
  <c r="AP105" i="1"/>
  <c r="HS105" i="1"/>
  <c r="FA105" i="1"/>
  <c r="CF105" i="1"/>
  <c r="HR105" i="1"/>
  <c r="EZ105" i="1"/>
  <c r="CE105" i="1"/>
  <c r="FU105" i="1"/>
  <c r="DI105" i="1"/>
  <c r="AW105" i="1"/>
  <c r="KL105" i="1"/>
  <c r="NL105" i="1"/>
  <c r="GM105" i="1"/>
  <c r="CY105" i="1"/>
  <c r="LZ105" i="1"/>
  <c r="FV105" i="1"/>
  <c r="AV105" i="1"/>
  <c r="DV105" i="1"/>
  <c r="KK105" i="1"/>
  <c r="JX105" i="1"/>
  <c r="CQ105" i="1"/>
  <c r="MI105" i="1"/>
  <c r="GN105" i="1"/>
  <c r="NK105" i="1"/>
  <c r="HY105" i="1"/>
  <c r="NY105" i="1"/>
  <c r="IV105" i="1"/>
  <c r="AZ105" i="1"/>
  <c r="KZ105" i="1"/>
  <c r="GI105" i="1"/>
  <c r="OB105" i="1"/>
  <c r="KG105" i="1"/>
  <c r="FG105" i="1"/>
  <c r="NW105" i="1"/>
  <c r="LB105" i="1"/>
  <c r="HU105" i="1"/>
  <c r="DL105" i="1"/>
  <c r="NM105" i="1"/>
  <c r="KR105" i="1"/>
  <c r="HG105" i="1"/>
  <c r="CU105" i="1"/>
  <c r="NJ105" i="1"/>
  <c r="KX105" i="1"/>
  <c r="IL105" i="1"/>
  <c r="FW105" i="1"/>
  <c r="DB105" i="1"/>
  <c r="JW105" i="1"/>
  <c r="HK105" i="1"/>
  <c r="ER105" i="1"/>
  <c r="BW105" i="1"/>
  <c r="HJ105" i="1"/>
  <c r="EQ105" i="1"/>
  <c r="BV105" i="1"/>
  <c r="FM105" i="1"/>
  <c r="DA105" i="1"/>
  <c r="AO105" i="1"/>
  <c r="LQ105" i="1"/>
  <c r="CJ105" i="1"/>
  <c r="IE105" i="1"/>
  <c r="KQ105" i="1"/>
  <c r="JK105" i="1"/>
  <c r="BT105" i="1"/>
  <c r="ET105" i="1"/>
  <c r="LP105" i="1"/>
  <c r="OJ105" i="1"/>
  <c r="JF105" i="1"/>
  <c r="BP105" i="1"/>
  <c r="LU105" i="1"/>
  <c r="FL105" i="1"/>
  <c r="MS105" i="1"/>
  <c r="HD105" i="1"/>
  <c r="NH105" i="1"/>
  <c r="HX105" i="1"/>
  <c r="OI105" i="1"/>
  <c r="KN105" i="1"/>
  <c r="FO105" i="1"/>
  <c r="NP105" i="1"/>
  <c r="JU105" i="1"/>
  <c r="EK105" i="1"/>
  <c r="NN105" i="1"/>
  <c r="KS105" i="1"/>
  <c r="HH105" i="1"/>
  <c r="CV105" i="1"/>
  <c r="ND105" i="1"/>
  <c r="KI105" i="1"/>
  <c r="GR105" i="1"/>
  <c r="CG105" i="1"/>
  <c r="NB105" i="1"/>
  <c r="KP105" i="1"/>
  <c r="ID105" i="1"/>
  <c r="FN105" i="1"/>
  <c r="CR105" i="1"/>
  <c r="JO105" i="1"/>
  <c r="HC105" i="1"/>
  <c r="EI105" i="1"/>
  <c r="BN105" i="1"/>
  <c r="HB105" i="1"/>
  <c r="EH105" i="1"/>
  <c r="BL105" i="1"/>
  <c r="FE105" i="1"/>
  <c r="CS105" i="1"/>
  <c r="MY105" i="1"/>
  <c r="EF105" i="1"/>
  <c r="JT105" i="1"/>
  <c r="DU105" i="1"/>
  <c r="FX105" i="1"/>
  <c r="BJ105" i="1"/>
  <c r="MW105" i="1"/>
  <c r="NS105" i="1"/>
  <c r="IM105" i="1"/>
  <c r="AR105" i="1"/>
  <c r="LD105" i="1"/>
  <c r="EP105" i="1"/>
  <c r="ME105" i="1"/>
  <c r="GD105" i="1"/>
  <c r="MR105" i="1"/>
  <c r="GZ105" i="1"/>
  <c r="NU105" i="1"/>
  <c r="KC105" i="1"/>
  <c r="EV105" i="1"/>
  <c r="NC105" i="1"/>
  <c r="JH105" i="1"/>
  <c r="DS105" i="1"/>
  <c r="NE105" i="1"/>
  <c r="KJ105" i="1"/>
  <c r="GV105" i="1"/>
  <c r="CH105" i="1"/>
  <c r="MU105" i="1"/>
  <c r="JY105" i="1"/>
  <c r="GE105" i="1"/>
  <c r="BR105" i="1"/>
  <c r="MT105" i="1"/>
  <c r="KH105" i="1"/>
  <c r="HV105" i="1"/>
  <c r="FD105" i="1"/>
  <c r="CI105" i="1"/>
  <c r="JG105" i="1"/>
  <c r="GU105" i="1"/>
  <c r="DZ105" i="1"/>
  <c r="BD105" i="1"/>
  <c r="GT105" i="1"/>
  <c r="DX105" i="1"/>
  <c r="BC105" i="1"/>
  <c r="EW105" i="1"/>
  <c r="CK105" i="1"/>
  <c r="OD105" i="1"/>
  <c r="GH105" i="1"/>
  <c r="LC105" i="1"/>
  <c r="MO105" i="1"/>
  <c r="BY105" i="1"/>
  <c r="BI105" i="1"/>
  <c r="OC105" i="1"/>
  <c r="NA105" i="1"/>
  <c r="HO105" i="1"/>
  <c r="AJ105" i="1"/>
  <c r="KM105" i="1"/>
  <c r="DN105" i="1"/>
  <c r="LO105" i="1"/>
  <c r="FF105" i="1"/>
  <c r="MA105" i="1"/>
  <c r="FZ105" i="1"/>
  <c r="NI105" i="1"/>
  <c r="JM105" i="1"/>
  <c r="ED105" i="1"/>
  <c r="MQ105" i="1"/>
  <c r="IR105" i="1"/>
  <c r="CZ105" i="1"/>
  <c r="MV105" i="1"/>
  <c r="KA105" i="1"/>
  <c r="GG105" i="1"/>
  <c r="BS105" i="1"/>
  <c r="MK105" i="1"/>
  <c r="JN105" i="1"/>
  <c r="FP105" i="1"/>
  <c r="BB105" i="1"/>
  <c r="ML105" i="1"/>
  <c r="JZ105" i="1"/>
  <c r="HN105" i="1"/>
  <c r="EU105" i="1"/>
  <c r="BZ105" i="1"/>
  <c r="IY105" i="1"/>
  <c r="GL105" i="1"/>
  <c r="DP105" i="1"/>
  <c r="AU105" i="1"/>
  <c r="GJ105" i="1"/>
  <c r="DO105" i="1"/>
  <c r="AT105" i="1"/>
  <c r="EO105" i="1"/>
  <c r="CC105" i="1"/>
  <c r="DM105" i="1"/>
  <c r="IC105" i="1"/>
  <c r="MH105" i="1"/>
  <c r="EX105" i="1"/>
  <c r="HP105" i="1"/>
  <c r="KB105" i="1"/>
  <c r="AL105" i="1"/>
  <c r="NX105" i="1"/>
  <c r="IO105" i="1"/>
  <c r="JV105" i="1"/>
  <c r="CM105" i="1"/>
  <c r="KW105" i="1"/>
  <c r="EE105" i="1"/>
  <c r="LL105" i="1"/>
  <c r="EY105" i="1"/>
  <c r="MX105" i="1"/>
  <c r="IZ105" i="1"/>
  <c r="DH105" i="1"/>
  <c r="MF105" i="1"/>
  <c r="IB105" i="1"/>
  <c r="CD105" i="1"/>
  <c r="MM105" i="1"/>
  <c r="JP105" i="1"/>
  <c r="FQ105" i="1"/>
  <c r="BF105" i="1"/>
  <c r="MB105" i="1"/>
  <c r="JD105" i="1"/>
  <c r="FB105" i="1"/>
  <c r="AN105" i="1"/>
  <c r="MD105" i="1"/>
  <c r="JR105" i="1"/>
  <c r="HF105" i="1"/>
  <c r="EL105" i="1"/>
  <c r="BQ105" i="1"/>
  <c r="IQ105" i="1"/>
  <c r="GB105" i="1"/>
  <c r="DG105" i="1"/>
  <c r="IP105" i="1"/>
  <c r="GA105" i="1"/>
  <c r="DF105" i="1"/>
  <c r="GS105" i="1"/>
  <c r="EG105" i="1"/>
  <c r="BU105" i="1"/>
  <c r="FK105" i="1"/>
  <c r="JS105" i="1"/>
  <c r="NO105" i="1"/>
  <c r="NT105" i="1"/>
  <c r="MP105" i="1"/>
  <c r="GW105" i="1"/>
  <c r="OK105" i="1"/>
  <c r="NG105" i="1"/>
  <c r="FH105" i="1"/>
  <c r="LW105" i="1"/>
  <c r="FT105" i="1"/>
  <c r="OG105" i="1"/>
  <c r="JC105" i="1"/>
  <c r="BO105" i="1"/>
  <c r="KF105" i="1"/>
  <c r="DD105" i="1"/>
  <c r="KV105" i="1"/>
  <c r="EB105" i="1"/>
  <c r="MJ105" i="1"/>
  <c r="IK105" i="1"/>
  <c r="CP105" i="1"/>
  <c r="LR105" i="1"/>
  <c r="HL105" i="1"/>
  <c r="BK105" i="1"/>
  <c r="MC105" i="1"/>
  <c r="JE105" i="1"/>
  <c r="FC105" i="1"/>
  <c r="AQ105" i="1"/>
  <c r="LS105" i="1"/>
  <c r="IS105" i="1"/>
  <c r="EM105" i="1"/>
  <c r="OH105" i="1"/>
  <c r="LV105" i="1"/>
  <c r="JJ105" i="1"/>
  <c r="GX105" i="1"/>
  <c r="EC105" i="1"/>
  <c r="BH105" i="1"/>
  <c r="II105" i="1"/>
  <c r="FS105" i="1"/>
  <c r="CX105" i="1"/>
  <c r="IH105" i="1"/>
  <c r="FR105" i="1"/>
  <c r="CW105" i="1"/>
  <c r="GK105" i="1"/>
  <c r="DY105" i="1"/>
  <c r="BM105" i="1"/>
  <c r="HI105" i="1"/>
  <c r="KY105" i="1"/>
  <c r="CL105" i="1"/>
  <c r="KD105" i="1"/>
  <c r="CT105" i="1"/>
  <c r="LX105" i="1"/>
  <c r="AK105" i="1"/>
  <c r="IN105" i="1"/>
  <c r="AX105" i="1"/>
  <c r="HE105" i="1"/>
  <c r="LE105" i="1"/>
  <c r="ES105" i="1"/>
  <c r="NQ105" i="1"/>
  <c r="IJ105" i="1"/>
  <c r="AM105" i="1"/>
  <c r="JQ105" i="1"/>
  <c r="CB105" i="1"/>
  <c r="KE105" i="1"/>
  <c r="DC105" i="1"/>
  <c r="LY105" i="1"/>
  <c r="HQ105" i="1"/>
  <c r="BX105" i="1"/>
  <c r="LG105" i="1"/>
  <c r="GQ105" i="1"/>
  <c r="AS105" i="1"/>
  <c r="LT105" i="1"/>
  <c r="IU105" i="1"/>
  <c r="EN105" i="1"/>
  <c r="OE105" i="1"/>
  <c r="LJ105" i="1"/>
  <c r="IF105" i="1"/>
  <c r="DW105" i="1"/>
  <c r="NZ105" i="1"/>
  <c r="LN105" i="1"/>
  <c r="JB105" i="1"/>
  <c r="GO105" i="1"/>
  <c r="DT105" i="1"/>
  <c r="AY105" i="1"/>
  <c r="IA105" i="1"/>
  <c r="FJ105" i="1"/>
  <c r="CO105" i="1"/>
  <c r="HZ105" i="1"/>
  <c r="FI105" i="1"/>
  <c r="CN105" i="1"/>
  <c r="GC105" i="1"/>
  <c r="DQ105" i="1"/>
  <c r="BE105" i="1"/>
  <c r="JA105" i="1"/>
  <c r="MG105" i="1"/>
  <c r="EJ105" i="1"/>
  <c r="GY105" i="1"/>
  <c r="NF105" i="1"/>
  <c r="JI105" i="1"/>
  <c r="KT105" i="1"/>
  <c r="LI105" i="1"/>
  <c r="LH105" i="1"/>
  <c r="AN104" i="1"/>
  <c r="MU104" i="1"/>
  <c r="JK104" i="1"/>
  <c r="FQ104" i="1"/>
  <c r="BK104" i="1"/>
  <c r="MH104" i="1"/>
  <c r="IS104" i="1"/>
  <c r="EZ104" i="1"/>
  <c r="AP104" i="1"/>
  <c r="LX104" i="1"/>
  <c r="IF104" i="1"/>
  <c r="EM104" i="1"/>
  <c r="OF104" i="1"/>
  <c r="LT104" i="1"/>
  <c r="IM104" i="1"/>
  <c r="FE104" i="1"/>
  <c r="BL104" i="1"/>
  <c r="JZ104" i="1"/>
  <c r="HN104" i="1"/>
  <c r="FB104" i="1"/>
  <c r="CP104" i="1"/>
  <c r="DT104" i="1"/>
  <c r="BH104" i="1"/>
  <c r="KE104" i="1"/>
  <c r="HS104" i="1"/>
  <c r="FG104" i="1"/>
  <c r="CU104" i="1"/>
  <c r="ES104" i="1"/>
  <c r="BQ104" i="1"/>
  <c r="MO104" i="1"/>
  <c r="NO104" i="1"/>
  <c r="FA104" i="1"/>
  <c r="JI104" i="1"/>
  <c r="FM104" i="1"/>
  <c r="MT104" i="1"/>
  <c r="FF104" i="1"/>
  <c r="KR104" i="1"/>
  <c r="CB104" i="1"/>
  <c r="KG104" i="1"/>
  <c r="EG104" i="1"/>
  <c r="MF104" i="1"/>
  <c r="GL104" i="1"/>
  <c r="DE104" i="1"/>
  <c r="ML104" i="1"/>
  <c r="IX104" i="1"/>
  <c r="FD104" i="1"/>
  <c r="AV104" i="1"/>
  <c r="LY104" i="1"/>
  <c r="IG104" i="1"/>
  <c r="EN104" i="1"/>
  <c r="OJ104" i="1"/>
  <c r="LM104" i="1"/>
  <c r="HT104" i="1"/>
  <c r="DY104" i="1"/>
  <c r="NX104" i="1"/>
  <c r="LI104" i="1"/>
  <c r="IB104" i="1"/>
  <c r="EU104" i="1"/>
  <c r="AX104" i="1"/>
  <c r="JR104" i="1"/>
  <c r="HF104" i="1"/>
  <c r="ET104" i="1"/>
  <c r="CH104" i="1"/>
  <c r="DL104" i="1"/>
  <c r="AZ104" i="1"/>
  <c r="JW104" i="1"/>
  <c r="HK104" i="1"/>
  <c r="EY104" i="1"/>
  <c r="CM104" i="1"/>
  <c r="GB104" i="1"/>
  <c r="DO104" i="1"/>
  <c r="NQ104" i="1"/>
  <c r="KZ104" i="1"/>
  <c r="KS104" i="1"/>
  <c r="GY104" i="1"/>
  <c r="MA104" i="1"/>
  <c r="EC104" i="1"/>
  <c r="JT104" i="1"/>
  <c r="AU104" i="1"/>
  <c r="JM104" i="1"/>
  <c r="DH104" i="1"/>
  <c r="LQ104" i="1"/>
  <c r="FS104" i="1"/>
  <c r="CD104" i="1"/>
  <c r="MC104" i="1"/>
  <c r="IK104" i="1"/>
  <c r="ER104" i="1"/>
  <c r="OK104" i="1"/>
  <c r="LO104" i="1"/>
  <c r="HU104" i="1"/>
  <c r="DZ104" i="1"/>
  <c r="OA104" i="1"/>
  <c r="LA104" i="1"/>
  <c r="HH104" i="1"/>
  <c r="DI104" i="1"/>
  <c r="NP104" i="1"/>
  <c r="KY104" i="1"/>
  <c r="HQ104" i="1"/>
  <c r="EJ104" i="1"/>
  <c r="AM104" i="1"/>
  <c r="JJ104" i="1"/>
  <c r="GX104" i="1"/>
  <c r="EL104" i="1"/>
  <c r="BZ104" i="1"/>
  <c r="DD104" i="1"/>
  <c r="AR104" i="1"/>
  <c r="JO104" i="1"/>
  <c r="HC104" i="1"/>
  <c r="EQ104" i="1"/>
  <c r="CE104" i="1"/>
  <c r="HL104" i="1"/>
  <c r="EV104" i="1"/>
  <c r="FC104" i="1"/>
  <c r="IC104" i="1"/>
  <c r="MV104" i="1"/>
  <c r="LZ104" i="1"/>
  <c r="IH104" i="1"/>
  <c r="LE104" i="1"/>
  <c r="CS104" i="1"/>
  <c r="IO104" i="1"/>
  <c r="NZ104" i="1"/>
  <c r="IU104" i="1"/>
  <c r="CL104" i="1"/>
  <c r="KW104" i="1"/>
  <c r="EW104" i="1"/>
  <c r="BI104" i="1"/>
  <c r="LR104" i="1"/>
  <c r="HY104" i="1"/>
  <c r="EF104" i="1"/>
  <c r="OB104" i="1"/>
  <c r="LB104" i="1"/>
  <c r="HI104" i="1"/>
  <c r="DM104" i="1"/>
  <c r="NR104" i="1"/>
  <c r="KO104" i="1"/>
  <c r="GT104" i="1"/>
  <c r="CT104" i="1"/>
  <c r="NH104" i="1"/>
  <c r="KN104" i="1"/>
  <c r="HG104" i="1"/>
  <c r="DX104" i="1"/>
  <c r="LN104" i="1"/>
  <c r="JB104" i="1"/>
  <c r="GP104" i="1"/>
  <c r="ED104" i="1"/>
  <c r="BR104" i="1"/>
  <c r="CV104" i="1"/>
  <c r="LS104" i="1"/>
  <c r="JG104" i="1"/>
  <c r="GU104" i="1"/>
  <c r="EI104" i="1"/>
  <c r="BW104" i="1"/>
  <c r="IV104" i="1"/>
  <c r="GF104" i="1"/>
  <c r="EH104" i="1"/>
  <c r="LP104" i="1"/>
  <c r="CC104" i="1"/>
  <c r="NB104" i="1"/>
  <c r="JN104" i="1"/>
  <c r="KA104" i="1"/>
  <c r="BF104" i="1"/>
  <c r="HP104" i="1"/>
  <c r="NL104" i="1"/>
  <c r="HZ104" i="1"/>
  <c r="BN104" i="1"/>
  <c r="KF104" i="1"/>
  <c r="EE104" i="1"/>
  <c r="OE104" i="1"/>
  <c r="LG104" i="1"/>
  <c r="HM104" i="1"/>
  <c r="DQ104" i="1"/>
  <c r="NS104" i="1"/>
  <c r="KQ104" i="1"/>
  <c r="GW104" i="1"/>
  <c r="CW104" i="1"/>
  <c r="NI104" i="1"/>
  <c r="KB104" i="1"/>
  <c r="GI104" i="1"/>
  <c r="CG104" i="1"/>
  <c r="MZ104" i="1"/>
  <c r="KC104" i="1"/>
  <c r="GV104" i="1"/>
  <c r="DJ104" i="1"/>
  <c r="LF104" i="1"/>
  <c r="IT104" i="1"/>
  <c r="GH104" i="1"/>
  <c r="DV104" i="1"/>
  <c r="BJ104" i="1"/>
  <c r="CN104" i="1"/>
  <c r="LK104" i="1"/>
  <c r="IY104" i="1"/>
  <c r="GM104" i="1"/>
  <c r="EA104" i="1"/>
  <c r="BO104" i="1"/>
  <c r="JY104" i="1"/>
  <c r="HO104" i="1"/>
  <c r="DP104" i="1"/>
  <c r="DW104" i="1"/>
  <c r="OC104" i="1"/>
  <c r="KV104" i="1"/>
  <c r="JC104" i="1"/>
  <c r="NW104" i="1"/>
  <c r="GR104" i="1"/>
  <c r="MW104" i="1"/>
  <c r="HE104" i="1"/>
  <c r="AS104" i="1"/>
  <c r="JL104" i="1"/>
  <c r="DG104" i="1"/>
  <c r="NV104" i="1"/>
  <c r="KT104" i="1"/>
  <c r="HA104" i="1"/>
  <c r="DB104" i="1"/>
  <c r="NJ104" i="1"/>
  <c r="KD104" i="1"/>
  <c r="GJ104" i="1"/>
  <c r="CI104" i="1"/>
  <c r="MY104" i="1"/>
  <c r="JP104" i="1"/>
  <c r="FV104" i="1"/>
  <c r="BS104" i="1"/>
  <c r="MR104" i="1"/>
  <c r="JS104" i="1"/>
  <c r="GK104" i="1"/>
  <c r="CY104" i="1"/>
  <c r="KX104" i="1"/>
  <c r="IL104" i="1"/>
  <c r="FZ104" i="1"/>
  <c r="DN104" i="1"/>
  <c r="BB104" i="1"/>
  <c r="CF104" i="1"/>
  <c r="LC104" i="1"/>
  <c r="IQ104" i="1"/>
  <c r="GE104" i="1"/>
  <c r="DS104" i="1"/>
  <c r="BG104" i="1"/>
  <c r="LJ104" i="1"/>
  <c r="IZ104" i="1"/>
  <c r="OD104" i="1"/>
  <c r="GD104" i="1"/>
  <c r="FI104" i="1"/>
  <c r="MD104" i="1"/>
  <c r="IE104" i="1"/>
  <c r="NE104" i="1"/>
  <c r="FN104" i="1"/>
  <c r="MI104" i="1"/>
  <c r="GN104" i="1"/>
  <c r="NY104" i="1"/>
  <c r="IP104" i="1"/>
  <c r="CJ104" i="1"/>
  <c r="NM104" i="1"/>
  <c r="KI104" i="1"/>
  <c r="GO104" i="1"/>
  <c r="CO104" i="1"/>
  <c r="NA104" i="1"/>
  <c r="JQ104" i="1"/>
  <c r="FX104" i="1"/>
  <c r="BT104" i="1"/>
  <c r="MP104" i="1"/>
  <c r="JD104" i="1"/>
  <c r="FK104" i="1"/>
  <c r="BD104" i="1"/>
  <c r="MJ104" i="1"/>
  <c r="JH104" i="1"/>
  <c r="GA104" i="1"/>
  <c r="CK104" i="1"/>
  <c r="KP104" i="1"/>
  <c r="ID104" i="1"/>
  <c r="FR104" i="1"/>
  <c r="DF104" i="1"/>
  <c r="AT104" i="1"/>
  <c r="BX104" i="1"/>
  <c r="KU104" i="1"/>
  <c r="II104" i="1"/>
  <c r="FW104" i="1"/>
  <c r="DK104" i="1"/>
  <c r="AY104" i="1"/>
  <c r="MN104" i="1"/>
  <c r="KL104" i="1"/>
  <c r="MK104" i="1"/>
  <c r="AL104" i="1"/>
  <c r="OG104" i="1"/>
  <c r="GQ104" i="1"/>
  <c r="NG104" i="1"/>
  <c r="IJ104" i="1"/>
  <c r="AJ104" i="1"/>
  <c r="FH104" i="1"/>
  <c r="BU104" i="1"/>
  <c r="HR104" i="1"/>
  <c r="JX104" i="1"/>
  <c r="JU104" i="1"/>
  <c r="DU104" i="1"/>
  <c r="LH104" i="1"/>
  <c r="FU104" i="1"/>
  <c r="MS104" i="1"/>
  <c r="BV104" i="1"/>
  <c r="OI104" i="1"/>
  <c r="GZ104" i="1"/>
  <c r="ME104" i="1"/>
  <c r="IN104" i="1"/>
  <c r="CR104" i="1"/>
  <c r="EO104" i="1"/>
  <c r="BA104" i="1"/>
  <c r="EK104" i="1"/>
  <c r="NT104" i="1"/>
  <c r="FY104" i="1"/>
  <c r="BC104" i="1"/>
  <c r="AK104" i="1"/>
  <c r="LV104" i="1"/>
  <c r="CZ104" i="1"/>
  <c r="NU104" i="1"/>
  <c r="JA104" i="1"/>
  <c r="AW104" i="1"/>
  <c r="KK104" i="1"/>
  <c r="HJ104" i="1"/>
  <c r="LW104" i="1"/>
  <c r="GG104" i="1"/>
  <c r="NF104" i="1"/>
  <c r="MX104" i="1"/>
  <c r="HW104" i="1"/>
  <c r="JF104" i="1"/>
  <c r="DR104" i="1"/>
  <c r="LD104" i="1"/>
  <c r="AL53" i="1"/>
  <c r="AL51" i="1"/>
  <c r="AN54" i="1"/>
  <c r="AN52" i="1"/>
  <c r="AN50" i="1"/>
  <c r="AL54" i="1"/>
  <c r="AL52" i="1"/>
  <c r="AL50" i="1"/>
  <c r="AK54" i="1"/>
  <c r="AJ54" i="1"/>
  <c r="AM52" i="1"/>
  <c r="AJ52" i="1"/>
  <c r="AK52" i="1"/>
  <c r="AN53" i="1"/>
  <c r="AN51" i="1"/>
  <c r="AM54" i="1"/>
  <c r="AK50" i="1"/>
  <c r="AJ50" i="1"/>
  <c r="AM53" i="1"/>
  <c r="AM51" i="1"/>
  <c r="AM50" i="1"/>
  <c r="AK53" i="1"/>
  <c r="AJ53" i="1"/>
  <c r="AK51" i="1"/>
  <c r="AJ51" i="1"/>
  <c r="AK48" i="1"/>
  <c r="AL48" i="1"/>
  <c r="AJ48" i="1"/>
  <c r="AN48" i="1"/>
  <c r="AM48" i="1"/>
  <c r="AM46" i="1"/>
  <c r="AL46" i="1"/>
  <c r="AK46" i="1"/>
  <c r="AJ46" i="1"/>
  <c r="AN46" i="1"/>
  <c r="AJ45" i="1"/>
  <c r="AK45" i="1"/>
  <c r="AN45" i="1"/>
  <c r="AM45" i="1"/>
  <c r="AL45" i="1"/>
  <c r="AN49" i="1"/>
  <c r="AM49" i="1"/>
  <c r="AL49" i="1"/>
  <c r="AK49" i="1"/>
  <c r="AJ49" i="1"/>
  <c r="AN47" i="1"/>
  <c r="AM47" i="1"/>
  <c r="AL47" i="1"/>
  <c r="AJ47" i="1"/>
  <c r="AK47" i="1"/>
  <c r="HD102" i="1"/>
  <c r="EW102" i="1"/>
  <c r="EL102" i="1"/>
  <c r="BG102" i="1"/>
  <c r="CZ102" i="1"/>
  <c r="LZ102" i="1"/>
  <c r="CF102" i="1"/>
  <c r="CR102" i="1"/>
  <c r="LT102" i="1"/>
  <c r="DY102" i="1"/>
  <c r="LA102" i="1"/>
  <c r="LH102" i="1"/>
  <c r="AX102" i="1"/>
  <c r="KW102" i="1"/>
  <c r="NL102" i="1"/>
  <c r="EF102" i="1"/>
  <c r="MJ102" i="1"/>
  <c r="JJ102" i="1"/>
  <c r="JK102" i="1"/>
  <c r="EV102" i="1"/>
  <c r="CQ102" i="1"/>
  <c r="FY102" i="1"/>
  <c r="GZ102" i="1"/>
  <c r="JE102" i="1"/>
  <c r="BA102" i="1"/>
  <c r="EP102" i="1"/>
  <c r="LP102" i="1"/>
  <c r="ED102" i="1"/>
  <c r="AS102" i="1"/>
  <c r="MG102" i="1"/>
  <c r="OK102" i="1"/>
  <c r="NB102" i="1"/>
  <c r="IX102" i="1"/>
  <c r="JT102" i="1"/>
  <c r="GE102" i="1"/>
  <c r="BF102" i="1"/>
  <c r="JA102" i="1"/>
  <c r="FH102" i="1"/>
  <c r="BE102" i="1"/>
  <c r="JM102" i="1"/>
  <c r="FW102" i="1"/>
  <c r="AM102" i="1"/>
  <c r="MY102" i="1"/>
  <c r="IP102" i="1"/>
  <c r="CH102" i="1"/>
  <c r="JX102" i="1"/>
  <c r="CD102" i="1"/>
  <c r="DQ102" i="1"/>
  <c r="IU102" i="1"/>
  <c r="EA102" i="1"/>
  <c r="LO102" i="1"/>
  <c r="NS102" i="1"/>
  <c r="NH102" i="1"/>
  <c r="GI102" i="1"/>
  <c r="FK102" i="1"/>
  <c r="MI102" i="1"/>
  <c r="EU102" i="1"/>
  <c r="OD102" i="1"/>
  <c r="HQ102" i="1"/>
  <c r="LN102" i="1"/>
  <c r="GP102" i="1"/>
  <c r="BR102" i="1"/>
  <c r="IC102" i="1"/>
  <c r="DE102" i="1"/>
  <c r="JH102" i="1"/>
  <c r="EJ102" i="1"/>
  <c r="FC102" i="1"/>
  <c r="EE102" i="1"/>
  <c r="CL102" i="1"/>
  <c r="FM102" i="1"/>
  <c r="LK102" i="1"/>
  <c r="GQ102" i="1"/>
  <c r="LX102" i="1"/>
  <c r="HY102" i="1"/>
  <c r="KE102" i="1"/>
  <c r="CJ102" i="1"/>
  <c r="AV102" i="1"/>
  <c r="JB102" i="1"/>
  <c r="FQ102" i="1"/>
  <c r="BX102" i="1"/>
  <c r="ML102" i="1"/>
  <c r="EX102" i="1"/>
  <c r="BW102" i="1"/>
  <c r="NG102" i="1"/>
  <c r="JD102" i="1"/>
  <c r="CP102" i="1"/>
  <c r="KF102" i="1"/>
  <c r="OI102" i="1"/>
  <c r="NY102" i="1"/>
  <c r="JF102" i="1"/>
  <c r="FT102" i="1"/>
  <c r="AU102" i="1"/>
  <c r="IS102" i="1"/>
  <c r="EZ102" i="1"/>
  <c r="AN102" i="1"/>
  <c r="MQ102" i="1"/>
  <c r="IE102" i="1"/>
  <c r="BZ102" i="1"/>
  <c r="BM102" i="1"/>
  <c r="ME102" i="1"/>
  <c r="BC102" i="1"/>
  <c r="OG102" i="1"/>
  <c r="MZ102" i="1"/>
  <c r="FU102" i="1"/>
  <c r="DX102" i="1"/>
  <c r="KD102" i="1"/>
  <c r="CI102" i="1"/>
  <c r="MP102" i="1"/>
  <c r="FE102" i="1"/>
  <c r="JZ102" i="1"/>
  <c r="FB102" i="1"/>
  <c r="LM102" i="1"/>
  <c r="GO102" i="1"/>
  <c r="BQ102" i="1"/>
  <c r="HT102" i="1"/>
  <c r="CV102" i="1"/>
  <c r="KA102" i="1"/>
  <c r="JC102" i="1"/>
  <c r="II102" i="1"/>
  <c r="LI102" i="1"/>
  <c r="MC102" i="1"/>
  <c r="FN102" i="1"/>
  <c r="DJ102" i="1"/>
  <c r="IQ102" i="1"/>
  <c r="DR102" i="1"/>
  <c r="KO102" i="1"/>
  <c r="GV102" i="1"/>
  <c r="LW102" i="1"/>
  <c r="MW102" i="1"/>
  <c r="BV102" i="1"/>
  <c r="EI102" i="1"/>
  <c r="HN102" i="1"/>
  <c r="EC102" i="1"/>
  <c r="CC102" i="1"/>
  <c r="CM102" i="1"/>
  <c r="JW102" i="1"/>
  <c r="BK102" i="1"/>
  <c r="CY102" i="1"/>
  <c r="HF102" i="1"/>
  <c r="DU102" i="1"/>
  <c r="DB102" i="1"/>
  <c r="DO102" i="1"/>
  <c r="BO102" i="1"/>
  <c r="KU102" i="1"/>
  <c r="NE102" i="1"/>
  <c r="AW102" i="1"/>
  <c r="FF102" i="1"/>
  <c r="BL102" i="1"/>
  <c r="LV102" i="1"/>
  <c r="GX102" i="1"/>
  <c r="IK102" i="1"/>
  <c r="DM102" i="1"/>
  <c r="JP102" i="1"/>
  <c r="ER102" i="1"/>
  <c r="DC102" i="1"/>
  <c r="EN102" i="1"/>
  <c r="HP102" i="1"/>
  <c r="NC102" i="1"/>
  <c r="MS102" i="1"/>
  <c r="CB102" i="1"/>
  <c r="MR102" i="1"/>
  <c r="FG102" i="1"/>
  <c r="CK102" i="1"/>
  <c r="JS102" i="1"/>
  <c r="BU102" i="1"/>
  <c r="MH102" i="1"/>
  <c r="EQ102" i="1"/>
  <c r="JR102" i="1"/>
  <c r="ET102" i="1"/>
  <c r="LE102" i="1"/>
  <c r="GG102" i="1"/>
  <c r="BI102" i="1"/>
  <c r="HL102" i="1"/>
  <c r="CN102" i="1"/>
  <c r="KZ102" i="1"/>
  <c r="KB102" i="1"/>
  <c r="KJ102" i="1"/>
  <c r="MM102" i="1"/>
  <c r="OA102" i="1"/>
  <c r="JN102" i="1"/>
  <c r="IG102" i="1"/>
  <c r="KT102" i="1"/>
  <c r="MA102" i="1"/>
  <c r="KI102" i="1"/>
  <c r="LB102" i="1"/>
  <c r="LF102" i="1"/>
  <c r="GH102" i="1"/>
  <c r="HU102" i="1"/>
  <c r="LL102" i="1"/>
  <c r="GN102" i="1"/>
  <c r="GB102" i="1"/>
  <c r="DK102" i="1"/>
  <c r="NQ102" i="1"/>
  <c r="MO102" i="1"/>
  <c r="HX102" i="1"/>
  <c r="NR102" i="1"/>
  <c r="LY102" i="1"/>
  <c r="DZ102" i="1"/>
  <c r="LS102" i="1"/>
  <c r="JG102" i="1"/>
  <c r="OF102" i="1"/>
  <c r="LR102" i="1"/>
  <c r="HS102" i="1"/>
  <c r="DW102" i="1"/>
  <c r="JU102" i="1"/>
  <c r="OE102" i="1"/>
  <c r="LQ102" i="1"/>
  <c r="HR102" i="1"/>
  <c r="DS102" i="1"/>
  <c r="IV102" i="1"/>
  <c r="NN102" i="1"/>
  <c r="KQ102" i="1"/>
  <c r="GR102" i="1"/>
  <c r="CS102" i="1"/>
  <c r="KX102" i="1"/>
  <c r="IL102" i="1"/>
  <c r="FZ102" i="1"/>
  <c r="DN102" i="1"/>
  <c r="BB102" i="1"/>
  <c r="JY102" i="1"/>
  <c r="HM102" i="1"/>
  <c r="FA102" i="1"/>
  <c r="CO102" i="1"/>
  <c r="LD102" i="1"/>
  <c r="IR102" i="1"/>
  <c r="GF102" i="1"/>
  <c r="DT102" i="1"/>
  <c r="BH102" i="1"/>
  <c r="HA102" i="1"/>
  <c r="NI102" i="1"/>
  <c r="GC102" i="1"/>
  <c r="MV102" i="1"/>
  <c r="EM102" i="1"/>
  <c r="OJ102" i="1"/>
  <c r="HK102" i="1"/>
  <c r="HO102" i="1"/>
  <c r="AP102" i="1"/>
  <c r="MD102" i="1"/>
  <c r="MN102" i="1"/>
  <c r="GM102" i="1"/>
  <c r="BD102" i="1"/>
  <c r="AJ102" i="1"/>
  <c r="AK102" i="1" s="1"/>
  <c r="GY102" i="1"/>
  <c r="ND102" i="1"/>
  <c r="JL102" i="1"/>
  <c r="DA102" i="1"/>
  <c r="KY102" i="1"/>
  <c r="AL102" i="1"/>
  <c r="MB102" i="1"/>
  <c r="EH102" i="1"/>
  <c r="IF102" i="1"/>
  <c r="NV102" i="1"/>
  <c r="DG102" i="1"/>
  <c r="IT102" i="1"/>
  <c r="BJ102" i="1"/>
  <c r="CW102" i="1"/>
  <c r="EB102" i="1"/>
  <c r="FD102" i="1"/>
  <c r="DP102" i="1"/>
  <c r="BS102" i="1"/>
  <c r="AY102" i="1"/>
  <c r="IW102" i="1"/>
  <c r="OC102" i="1"/>
  <c r="NA102" i="1"/>
  <c r="EY102" i="1"/>
  <c r="MF102" i="1"/>
  <c r="HW102" i="1"/>
  <c r="NX102" i="1"/>
  <c r="LG102" i="1"/>
  <c r="HH102" i="1"/>
  <c r="DI102" i="1"/>
  <c r="IH102" i="1"/>
  <c r="NW102" i="1"/>
  <c r="LC102" i="1"/>
  <c r="HG102" i="1"/>
  <c r="DH102" i="1"/>
  <c r="HI102" i="1"/>
  <c r="NF102" i="1"/>
  <c r="KC102" i="1"/>
  <c r="GD102" i="1"/>
  <c r="CE102" i="1"/>
  <c r="KP102" i="1"/>
  <c r="ID102" i="1"/>
  <c r="FR102" i="1"/>
  <c r="DF102" i="1"/>
  <c r="AT102" i="1"/>
  <c r="JQ102" i="1"/>
  <c r="HE102" i="1"/>
  <c r="ES102" i="1"/>
  <c r="CG102" i="1"/>
  <c r="KV102" i="1"/>
  <c r="IJ102" i="1"/>
  <c r="FX102" i="1"/>
  <c r="DL102" i="1"/>
  <c r="AZ102" i="1"/>
  <c r="HZ102" i="1"/>
  <c r="NT102" i="1"/>
  <c r="HB102" i="1"/>
  <c r="NJ102" i="1"/>
  <c r="GK102" i="1"/>
  <c r="AO102" i="1"/>
  <c r="IM102" i="1"/>
  <c r="LJ102" i="1"/>
  <c r="EO102" i="1"/>
  <c r="OB102" i="1"/>
  <c r="KM102" i="1"/>
  <c r="KL102" i="1"/>
  <c r="EG102" i="1"/>
  <c r="HC102" i="1"/>
  <c r="DV102" i="1"/>
  <c r="KG102" i="1"/>
  <c r="FI102" i="1"/>
  <c r="IZ102" i="1"/>
  <c r="BP102" i="1"/>
  <c r="MU102" i="1"/>
  <c r="MK102" i="1"/>
  <c r="NK102" i="1"/>
  <c r="GL102" i="1"/>
  <c r="IO102" i="1"/>
  <c r="AQ102" i="1"/>
  <c r="CA102" i="1"/>
  <c r="JV102" i="1"/>
  <c r="FL102" i="1"/>
  <c r="NZ102" i="1"/>
  <c r="GA102" i="1"/>
  <c r="MT102" i="1"/>
  <c r="GJ102" i="1"/>
  <c r="NP102" i="1"/>
  <c r="KS102" i="1"/>
  <c r="GT102" i="1"/>
  <c r="CU102" i="1"/>
  <c r="GU102" i="1"/>
  <c r="NO102" i="1"/>
  <c r="KR102" i="1"/>
  <c r="GS102" i="1"/>
  <c r="CT102" i="1"/>
  <c r="FV102" i="1"/>
  <c r="MX102" i="1"/>
  <c r="JO102" i="1"/>
  <c r="FS102" i="1"/>
  <c r="BT102" i="1"/>
  <c r="KH102" i="1"/>
  <c r="HV102" i="1"/>
  <c r="FJ102" i="1"/>
  <c r="CX102" i="1"/>
  <c r="LU102" i="1"/>
  <c r="JI102" i="1"/>
  <c r="GW102" i="1"/>
  <c r="EK102" i="1"/>
  <c r="BY102" i="1"/>
  <c r="KN102" i="1"/>
  <c r="IB102" i="1"/>
  <c r="FP102" i="1"/>
  <c r="DD102" i="1"/>
  <c r="AR102" i="1"/>
  <c r="IY102" i="1"/>
  <c r="OH102" i="1"/>
  <c r="IA102" i="1"/>
  <c r="NU102" i="1"/>
  <c r="HJ102" i="1"/>
  <c r="BN102" i="1"/>
  <c r="KK102" i="1"/>
  <c r="NM102" i="1"/>
  <c r="IN102" i="1"/>
  <c r="FO102" i="1"/>
  <c r="AE73" i="1"/>
  <c r="AD73" i="1" s="1"/>
  <c r="LO101" i="1"/>
  <c r="AE67" i="1"/>
  <c r="AD67" i="1" s="1"/>
  <c r="AT101" i="1"/>
  <c r="GE101" i="1"/>
  <c r="BP101" i="1"/>
  <c r="MA101" i="1"/>
  <c r="DB101" i="1"/>
  <c r="IX101" i="1"/>
  <c r="BX101" i="1"/>
  <c r="MN101" i="1"/>
  <c r="JC101" i="1"/>
  <c r="CV101" i="1"/>
  <c r="HD101" i="1"/>
  <c r="IJ101" i="1"/>
  <c r="FU101" i="1"/>
  <c r="HG101" i="1"/>
  <c r="NY101" i="1"/>
  <c r="IC101" i="1"/>
  <c r="NW101" i="1"/>
  <c r="BZ101" i="1"/>
  <c r="EY101" i="1"/>
  <c r="KU101" i="1"/>
  <c r="NE101" i="1"/>
  <c r="FM101" i="1"/>
  <c r="JT101" i="1"/>
  <c r="AN101" i="1"/>
  <c r="GY101" i="1"/>
  <c r="AR101" i="1"/>
  <c r="NZ101" i="1"/>
  <c r="KW101" i="1"/>
  <c r="JN101" i="1"/>
  <c r="EK101" i="1"/>
  <c r="KG101" i="1"/>
  <c r="MW101" i="1"/>
  <c r="DA101" i="1"/>
  <c r="HX101" i="1"/>
  <c r="OI101" i="1"/>
  <c r="EM101" i="1"/>
  <c r="IP101" i="1"/>
  <c r="JX101" i="1"/>
  <c r="IA101" i="1"/>
  <c r="DZ101" i="1"/>
  <c r="JV101" i="1"/>
  <c r="LA101" i="1"/>
  <c r="BE101" i="1"/>
  <c r="HP101" i="1"/>
  <c r="OA101" i="1"/>
  <c r="EE101" i="1"/>
  <c r="GF101" i="1"/>
  <c r="OH101" i="1"/>
  <c r="NM101" i="1"/>
  <c r="CJ101" i="1"/>
  <c r="GX101" i="1"/>
  <c r="AZ101" i="1"/>
  <c r="IO101" i="1"/>
  <c r="HH101" i="1"/>
  <c r="CI101" i="1"/>
  <c r="HE101" i="1"/>
  <c r="GH101" i="1"/>
  <c r="ID101" i="1"/>
  <c r="GC101" i="1"/>
  <c r="CR101" i="1"/>
  <c r="JG101" i="1"/>
  <c r="FV101" i="1"/>
  <c r="MZ101" i="1"/>
  <c r="CN101" i="1"/>
  <c r="NR101" i="1"/>
  <c r="KB101" i="1"/>
  <c r="EC101" i="1"/>
  <c r="GN101" i="1"/>
  <c r="MT101" i="1"/>
  <c r="GV101" i="1"/>
  <c r="AW101" i="1"/>
  <c r="BH101" i="1"/>
  <c r="FB101" i="1"/>
  <c r="FA101" i="1"/>
  <c r="GM101" i="1"/>
  <c r="MI101" i="1"/>
  <c r="NX101" i="1"/>
  <c r="IG101" i="1"/>
  <c r="AO101" i="1"/>
  <c r="FL101" i="1"/>
  <c r="JS101" i="1"/>
  <c r="CA101" i="1"/>
  <c r="GD101" i="1"/>
  <c r="EP101" i="1"/>
  <c r="FY101" i="1"/>
  <c r="LU101" i="1"/>
  <c r="LZ101" i="1"/>
  <c r="CL101" i="1"/>
  <c r="HY101" i="1"/>
  <c r="MV101" i="1"/>
  <c r="CZ101" i="1"/>
  <c r="JK101" i="1"/>
  <c r="BS101" i="1"/>
  <c r="OD101" i="1"/>
  <c r="AS101" i="1"/>
  <c r="DS101" i="1"/>
  <c r="GU101" i="1"/>
  <c r="IU101" i="1"/>
  <c r="CB101" i="1"/>
  <c r="JL101" i="1"/>
  <c r="CS101" i="1"/>
  <c r="KC101" i="1"/>
  <c r="FI101" i="1"/>
  <c r="KM101" i="1"/>
  <c r="LJ101" i="1"/>
  <c r="FN101" i="1"/>
  <c r="EB101" i="1"/>
  <c r="HC101" i="1"/>
  <c r="CU101" i="1"/>
  <c r="FR101" i="1"/>
  <c r="LM101" i="1"/>
  <c r="JF101" i="1"/>
  <c r="BK101" i="1"/>
  <c r="GI101" i="1"/>
  <c r="NS101" i="1"/>
  <c r="GZ101" i="1"/>
  <c r="OJ101" i="1"/>
  <c r="HQ101" i="1"/>
  <c r="BJ101" i="1"/>
  <c r="NG101" i="1"/>
  <c r="HK101" i="1"/>
  <c r="BO101" i="1"/>
  <c r="NI101" i="1"/>
  <c r="MP101" i="1"/>
  <c r="DR101" i="1"/>
  <c r="KF101" i="1"/>
  <c r="CH101" i="1"/>
  <c r="DW101" i="1"/>
  <c r="LG101" i="1"/>
  <c r="EN101" i="1"/>
  <c r="LX101" i="1"/>
  <c r="FE101" i="1"/>
  <c r="MO101" i="1"/>
  <c r="JH101" i="1"/>
  <c r="DL101" i="1"/>
  <c r="FZ101" i="1"/>
  <c r="JJ101" i="1"/>
  <c r="MY101" i="1"/>
  <c r="JB101" i="1"/>
  <c r="BG101" i="1"/>
  <c r="LS101" i="1"/>
  <c r="HR101" i="1"/>
  <c r="FW101" i="1"/>
  <c r="KS101" i="1"/>
  <c r="DQ101" i="1"/>
  <c r="MF101" i="1"/>
  <c r="FD101" i="1"/>
  <c r="ME101" i="1"/>
  <c r="GQ101" i="1"/>
  <c r="BI101" i="1"/>
  <c r="JO101" i="1"/>
  <c r="JQ101" i="1"/>
  <c r="CP101" i="1"/>
  <c r="KL101" i="1"/>
  <c r="KX101" i="1"/>
  <c r="HV101" i="1"/>
  <c r="OF101" i="1"/>
  <c r="CW101" i="1"/>
  <c r="KK101" i="1"/>
  <c r="DI101" i="1"/>
  <c r="KJ101" i="1"/>
  <c r="EV101" i="1"/>
  <c r="LW101" i="1"/>
  <c r="EU101" i="1"/>
  <c r="HF101" i="1"/>
  <c r="KN101" i="1"/>
  <c r="GT101" i="1"/>
  <c r="HS101" i="1"/>
  <c r="IH101" i="1"/>
  <c r="JP101" i="1"/>
  <c r="MR101" i="1"/>
  <c r="IR101" i="1"/>
  <c r="AX101" i="1"/>
  <c r="FQ101" i="1"/>
  <c r="CF101" i="1"/>
  <c r="MX101" i="1"/>
  <c r="BA101" i="1"/>
  <c r="GW101" i="1"/>
  <c r="IT101" i="1"/>
  <c r="JU101" i="1"/>
  <c r="CK101" i="1"/>
  <c r="JD101" i="1"/>
  <c r="NK101" i="1"/>
  <c r="CG101" i="1"/>
  <c r="KE101" i="1"/>
  <c r="EQ101" i="1"/>
  <c r="DT101" i="1"/>
  <c r="JR101" i="1"/>
  <c r="BF101" i="1"/>
  <c r="JA101" i="1"/>
  <c r="DE101" i="1"/>
  <c r="LC101" i="1"/>
  <c r="JY101" i="1"/>
  <c r="DC101" i="1"/>
  <c r="MJ101" i="1"/>
  <c r="IK101" i="1"/>
  <c r="EL101" i="1"/>
  <c r="AP101" i="1"/>
  <c r="OG101" i="1"/>
  <c r="KH101" i="1"/>
  <c r="GL101" i="1"/>
  <c r="CM101" i="1"/>
  <c r="HM101" i="1"/>
  <c r="MH101" i="1"/>
  <c r="II101" i="1"/>
  <c r="EJ101" i="1"/>
  <c r="OK101" i="1"/>
  <c r="LY101" i="1"/>
  <c r="JM101" i="1"/>
  <c r="HA101" i="1"/>
  <c r="EO101" i="1"/>
  <c r="CC101" i="1"/>
  <c r="NT101" i="1"/>
  <c r="LH101" i="1"/>
  <c r="IV101" i="1"/>
  <c r="GJ101" i="1"/>
  <c r="DX101" i="1"/>
  <c r="BL101" i="1"/>
  <c r="NC101" i="1"/>
  <c r="KQ101" i="1"/>
  <c r="IE101" i="1"/>
  <c r="FS101" i="1"/>
  <c r="DG101" i="1"/>
  <c r="AU101" i="1"/>
  <c r="DF101" i="1"/>
  <c r="LD101" i="1"/>
  <c r="EI101" i="1"/>
  <c r="MD101" i="1"/>
  <c r="FP101" i="1"/>
  <c r="NN101" i="1"/>
  <c r="KT101" i="1"/>
  <c r="ER101" i="1"/>
  <c r="NQ101" i="1"/>
  <c r="GP101" i="1"/>
  <c r="MQ101" i="1"/>
  <c r="KP101" i="1"/>
  <c r="BW101" i="1"/>
  <c r="BQ101" i="1"/>
  <c r="LL101" i="1"/>
  <c r="IY101" i="1"/>
  <c r="BB101" i="1"/>
  <c r="CX101" i="1"/>
  <c r="MS101" i="1"/>
  <c r="AY101" i="1"/>
  <c r="HI101" i="1"/>
  <c r="OB101" i="1"/>
  <c r="GR101" i="1"/>
  <c r="BT101" i="1"/>
  <c r="IM101" i="1"/>
  <c r="DJ101" i="1"/>
  <c r="ML101" i="1"/>
  <c r="IQ101" i="1"/>
  <c r="HT101" i="1"/>
  <c r="CE101" i="1"/>
  <c r="JZ101" i="1"/>
  <c r="ED101" i="1"/>
  <c r="MB101" i="1"/>
  <c r="IL101" i="1"/>
  <c r="CO101" i="1"/>
  <c r="LV101" i="1"/>
  <c r="HZ101" i="1"/>
  <c r="EA101" i="1"/>
  <c r="NJ101" i="1"/>
  <c r="NV101" i="1"/>
  <c r="JW101" i="1"/>
  <c r="FX101" i="1"/>
  <c r="BY101" i="1"/>
  <c r="FO101" i="1"/>
  <c r="LT101" i="1"/>
  <c r="HU101" i="1"/>
  <c r="DV101" i="1"/>
  <c r="OC101" i="1"/>
  <c r="LQ101" i="1"/>
  <c r="JE101" i="1"/>
  <c r="GS101" i="1"/>
  <c r="EG101" i="1"/>
  <c r="BU101" i="1"/>
  <c r="NL101" i="1"/>
  <c r="KZ101" i="1"/>
  <c r="IN101" i="1"/>
  <c r="GB101" i="1"/>
  <c r="DP101" i="1"/>
  <c r="BD101" i="1"/>
  <c r="MU101" i="1"/>
  <c r="KI101" i="1"/>
  <c r="HW101" i="1"/>
  <c r="FK101" i="1"/>
  <c r="CY101" i="1"/>
  <c r="AM101" i="1"/>
  <c r="EH101" i="1"/>
  <c r="MC101" i="1"/>
  <c r="FH101" i="1"/>
  <c r="NF101" i="1"/>
  <c r="GO101" i="1"/>
  <c r="NP101" i="1"/>
  <c r="ES101" i="1"/>
  <c r="IS101" i="1"/>
  <c r="BR101" i="1"/>
  <c r="CT101" i="1"/>
  <c r="NO101" i="1"/>
  <c r="IB101" i="1"/>
  <c r="KD101" i="1"/>
  <c r="DN101" i="1"/>
  <c r="EZ101" i="1"/>
  <c r="KV101" i="1"/>
  <c r="IZ101" i="1"/>
  <c r="EX101" i="1"/>
  <c r="MG101" i="1"/>
  <c r="EW101" i="1"/>
  <c r="LP101" i="1"/>
  <c r="EF101" i="1"/>
  <c r="KY101" i="1"/>
  <c r="GA101" i="1"/>
  <c r="DO101" i="1"/>
  <c r="BC101" i="1"/>
  <c r="LE101" i="1"/>
  <c r="LN101" i="1"/>
  <c r="DD101" i="1"/>
  <c r="LB101" i="1"/>
  <c r="AH112" i="1"/>
  <c r="FF101" i="1"/>
  <c r="NA101" i="1"/>
  <c r="HB101" i="1"/>
  <c r="CD101" i="1"/>
  <c r="LK101" i="1"/>
  <c r="HL101" i="1"/>
  <c r="DM101" i="1"/>
  <c r="MK101" i="1"/>
  <c r="NH101" i="1"/>
  <c r="JI101" i="1"/>
  <c r="FJ101" i="1"/>
  <c r="BN101" i="1"/>
  <c r="AQ101" i="1"/>
  <c r="LF101" i="1"/>
  <c r="HJ101" i="1"/>
  <c r="DK101" i="1"/>
  <c r="NU101" i="1"/>
  <c r="LI101" i="1"/>
  <c r="IW101" i="1"/>
  <c r="GK101" i="1"/>
  <c r="DY101" i="1"/>
  <c r="BM101" i="1"/>
  <c r="ND101" i="1"/>
  <c r="KR101" i="1"/>
  <c r="IF101" i="1"/>
  <c r="FT101" i="1"/>
  <c r="DH101" i="1"/>
  <c r="AV101" i="1"/>
  <c r="MM101" i="1"/>
  <c r="KA101" i="1"/>
  <c r="HO101" i="1"/>
  <c r="FC101" i="1"/>
  <c r="CQ101" i="1"/>
  <c r="FG101" i="1"/>
  <c r="NB101" i="1"/>
  <c r="GG101" i="1"/>
  <c r="OE101" i="1"/>
  <c r="HN101" i="1"/>
  <c r="KO101" i="1"/>
  <c r="LR101" i="1"/>
  <c r="DU101" i="1"/>
  <c r="BV101" i="1"/>
  <c r="ET101" i="1"/>
  <c r="AJ101" i="1"/>
  <c r="AK101" i="1" s="1"/>
  <c r="AL101" i="1" s="1"/>
  <c r="AK100" i="1"/>
  <c r="AL100" i="1" s="1"/>
  <c r="AM100" i="1" s="1"/>
  <c r="AN100" i="1" s="1"/>
  <c r="AO100" i="1" s="1"/>
  <c r="AP100" i="1" s="1"/>
  <c r="AQ100" i="1" s="1"/>
  <c r="AR100" i="1" s="1"/>
  <c r="AS100" i="1" s="1"/>
  <c r="AT100" i="1" s="1"/>
  <c r="AU100" i="1" s="1"/>
  <c r="AV100" i="1" s="1"/>
  <c r="AW100" i="1" s="1"/>
  <c r="AX100" i="1" s="1"/>
  <c r="AY100" i="1" s="1"/>
  <c r="AZ100" i="1" s="1"/>
  <c r="BA100" i="1" s="1"/>
  <c r="BB100" i="1" s="1"/>
  <c r="BC100" i="1" s="1"/>
  <c r="BD100" i="1" s="1"/>
  <c r="BE100" i="1" s="1"/>
  <c r="BF100" i="1" s="1"/>
  <c r="BG100" i="1" s="1"/>
  <c r="BH100" i="1" s="1"/>
  <c r="BI100" i="1" s="1"/>
  <c r="BJ100" i="1" s="1"/>
  <c r="BK100" i="1" s="1"/>
  <c r="BL100" i="1" s="1"/>
  <c r="BM100" i="1" s="1"/>
  <c r="BN100" i="1" s="1"/>
  <c r="BO100" i="1" s="1"/>
  <c r="BP100" i="1" s="1"/>
  <c r="BQ100" i="1" s="1"/>
  <c r="BR100" i="1" s="1"/>
  <c r="BS100" i="1" s="1"/>
  <c r="BT100" i="1" s="1"/>
  <c r="BU100" i="1" s="1"/>
  <c r="BV100" i="1" s="1"/>
  <c r="BW100" i="1" s="1"/>
  <c r="BX100" i="1" s="1"/>
  <c r="BY100" i="1" s="1"/>
  <c r="BZ100" i="1" s="1"/>
  <c r="CA100" i="1" s="1"/>
  <c r="CB100" i="1" s="1"/>
  <c r="CC100" i="1" s="1"/>
  <c r="CD100" i="1" s="1"/>
  <c r="CE100" i="1" s="1"/>
  <c r="CF100" i="1" s="1"/>
  <c r="CG100" i="1" s="1"/>
  <c r="CH100" i="1" s="1"/>
  <c r="CI100" i="1" s="1"/>
  <c r="CJ100" i="1" s="1"/>
  <c r="CK100" i="1" s="1"/>
  <c r="CL100" i="1" s="1"/>
  <c r="CM100" i="1" s="1"/>
  <c r="CN100" i="1" s="1"/>
  <c r="CO100" i="1" s="1"/>
  <c r="CP100" i="1" s="1"/>
  <c r="CQ100" i="1" s="1"/>
  <c r="CR100" i="1" s="1"/>
  <c r="CS100" i="1" s="1"/>
  <c r="CT100" i="1" s="1"/>
  <c r="CU100" i="1" s="1"/>
  <c r="CV100" i="1" s="1"/>
  <c r="CW100" i="1" s="1"/>
  <c r="CX100" i="1" s="1"/>
  <c r="CY100" i="1" s="1"/>
  <c r="CZ100" i="1" s="1"/>
  <c r="DA100" i="1" s="1"/>
  <c r="DB100" i="1" s="1"/>
  <c r="DC100" i="1" s="1"/>
  <c r="DD100" i="1" s="1"/>
  <c r="DE100" i="1" s="1"/>
  <c r="DF100" i="1" s="1"/>
  <c r="DG100" i="1" s="1"/>
  <c r="DH100" i="1" s="1"/>
  <c r="DI100" i="1" s="1"/>
  <c r="DJ100" i="1" s="1"/>
  <c r="DK100" i="1" s="1"/>
  <c r="DL100" i="1" s="1"/>
  <c r="DM100" i="1" s="1"/>
  <c r="DN100" i="1" s="1"/>
  <c r="DO100" i="1" s="1"/>
  <c r="DP100" i="1" s="1"/>
  <c r="DQ100" i="1" s="1"/>
  <c r="DR100" i="1" s="1"/>
  <c r="DS100" i="1" s="1"/>
  <c r="DT100" i="1" s="1"/>
  <c r="DU100" i="1" s="1"/>
  <c r="DV100" i="1" s="1"/>
  <c r="DW100" i="1" s="1"/>
  <c r="DX100" i="1" s="1"/>
  <c r="DY100" i="1" s="1"/>
  <c r="DZ100" i="1" s="1"/>
  <c r="EA100" i="1" s="1"/>
  <c r="EB100" i="1" s="1"/>
  <c r="EC100" i="1" s="1"/>
  <c r="ED100" i="1" s="1"/>
  <c r="EE100" i="1" s="1"/>
  <c r="EF100" i="1" s="1"/>
  <c r="EG100" i="1" s="1"/>
  <c r="EH100" i="1" s="1"/>
  <c r="EI100" i="1" s="1"/>
  <c r="EJ100" i="1" s="1"/>
  <c r="EK100" i="1" s="1"/>
  <c r="EL100" i="1" s="1"/>
  <c r="EM100" i="1" s="1"/>
  <c r="EN100" i="1" s="1"/>
  <c r="EO100" i="1" s="1"/>
  <c r="EP100" i="1" s="1"/>
  <c r="EQ100" i="1" s="1"/>
  <c r="ER100" i="1" s="1"/>
  <c r="ES100" i="1" s="1"/>
  <c r="ET100" i="1" s="1"/>
  <c r="EU100" i="1" s="1"/>
  <c r="EV100" i="1" s="1"/>
  <c r="EW100" i="1" s="1"/>
  <c r="EX100" i="1" s="1"/>
  <c r="EY100" i="1" s="1"/>
  <c r="EZ100" i="1" s="1"/>
  <c r="FA100" i="1" s="1"/>
  <c r="FB100" i="1" s="1"/>
  <c r="FC100" i="1" s="1"/>
  <c r="FD100" i="1" s="1"/>
  <c r="FE100" i="1" s="1"/>
  <c r="FF100" i="1" s="1"/>
  <c r="FG100" i="1" s="1"/>
  <c r="FH100" i="1" s="1"/>
  <c r="FI100" i="1" s="1"/>
  <c r="FJ100" i="1" s="1"/>
  <c r="FK100" i="1" s="1"/>
  <c r="FL100" i="1" s="1"/>
  <c r="FM100" i="1" s="1"/>
  <c r="FN100" i="1" s="1"/>
  <c r="FO100" i="1" s="1"/>
  <c r="FP100" i="1" s="1"/>
  <c r="FQ100" i="1" s="1"/>
  <c r="FR100" i="1" s="1"/>
  <c r="FS100" i="1" s="1"/>
  <c r="FT100" i="1" s="1"/>
  <c r="FU100" i="1" s="1"/>
  <c r="FV100" i="1" s="1"/>
  <c r="FW100" i="1" s="1"/>
  <c r="FX100" i="1" s="1"/>
  <c r="FY100" i="1" s="1"/>
  <c r="FZ100" i="1" s="1"/>
  <c r="GA100" i="1" s="1"/>
  <c r="GB100" i="1" s="1"/>
  <c r="GC100" i="1" s="1"/>
  <c r="GD100" i="1" s="1"/>
  <c r="GE100" i="1" s="1"/>
  <c r="GF100" i="1" s="1"/>
  <c r="GG100" i="1" s="1"/>
  <c r="GH100" i="1" s="1"/>
  <c r="GI100" i="1" s="1"/>
  <c r="GJ100" i="1" s="1"/>
  <c r="GK100" i="1" s="1"/>
  <c r="GL100" i="1" s="1"/>
  <c r="GM100" i="1" s="1"/>
  <c r="GN100" i="1" s="1"/>
  <c r="GO100" i="1" s="1"/>
  <c r="GP100" i="1" s="1"/>
  <c r="GQ100" i="1" s="1"/>
  <c r="GR100" i="1" s="1"/>
  <c r="GS100" i="1" s="1"/>
  <c r="GT100" i="1" s="1"/>
  <c r="GU100" i="1" s="1"/>
  <c r="GV100" i="1" s="1"/>
  <c r="GW100" i="1" s="1"/>
  <c r="GX100" i="1" s="1"/>
  <c r="GY100" i="1" s="1"/>
  <c r="GZ100" i="1" s="1"/>
  <c r="HA100" i="1" s="1"/>
  <c r="HB100" i="1" s="1"/>
  <c r="HC100" i="1" s="1"/>
  <c r="HD100" i="1" s="1"/>
  <c r="HE100" i="1" s="1"/>
  <c r="HF100" i="1" s="1"/>
  <c r="HG100" i="1" s="1"/>
  <c r="HH100" i="1" s="1"/>
  <c r="HI100" i="1" s="1"/>
  <c r="HJ100" i="1" s="1"/>
  <c r="HK100" i="1" s="1"/>
  <c r="HL100" i="1" s="1"/>
  <c r="HM100" i="1" s="1"/>
  <c r="HN100" i="1" s="1"/>
  <c r="HO100" i="1" s="1"/>
  <c r="HP100" i="1" s="1"/>
  <c r="HQ100" i="1" s="1"/>
  <c r="HR100" i="1" s="1"/>
  <c r="HS100" i="1" s="1"/>
  <c r="HT100" i="1" s="1"/>
  <c r="HU100" i="1" s="1"/>
  <c r="HV100" i="1" s="1"/>
  <c r="HW100" i="1" s="1"/>
  <c r="HX100" i="1" s="1"/>
  <c r="HY100" i="1" s="1"/>
  <c r="HZ100" i="1" s="1"/>
  <c r="IA100" i="1" s="1"/>
  <c r="IB100" i="1" s="1"/>
  <c r="IC100" i="1" s="1"/>
  <c r="ID100" i="1" s="1"/>
  <c r="IE100" i="1" s="1"/>
  <c r="IF100" i="1" s="1"/>
  <c r="IG100" i="1" s="1"/>
  <c r="IH100" i="1" s="1"/>
  <c r="II100" i="1" s="1"/>
  <c r="IJ100" i="1" s="1"/>
  <c r="IK100" i="1" s="1"/>
  <c r="IL100" i="1" s="1"/>
  <c r="IM100" i="1" s="1"/>
  <c r="IN100" i="1" s="1"/>
  <c r="IO100" i="1" s="1"/>
  <c r="IP100" i="1" s="1"/>
  <c r="IQ100" i="1" s="1"/>
  <c r="IR100" i="1" s="1"/>
  <c r="IS100" i="1" s="1"/>
  <c r="IT100" i="1" s="1"/>
  <c r="IU100" i="1" s="1"/>
  <c r="IV100" i="1" s="1"/>
  <c r="IW100" i="1" s="1"/>
  <c r="IX100" i="1" s="1"/>
  <c r="IY100" i="1" s="1"/>
  <c r="IZ100" i="1" s="1"/>
  <c r="JA100" i="1" s="1"/>
  <c r="JB100" i="1" s="1"/>
  <c r="JC100" i="1" s="1"/>
  <c r="JD100" i="1" s="1"/>
  <c r="JE100" i="1" s="1"/>
  <c r="JF100" i="1" s="1"/>
  <c r="JG100" i="1" s="1"/>
  <c r="JH100" i="1" s="1"/>
  <c r="JI100" i="1" s="1"/>
  <c r="JJ100" i="1" s="1"/>
  <c r="JK100" i="1" s="1"/>
  <c r="JL100" i="1" s="1"/>
  <c r="JM100" i="1" s="1"/>
  <c r="JN100" i="1" s="1"/>
  <c r="JO100" i="1" s="1"/>
  <c r="JP100" i="1" s="1"/>
  <c r="JQ100" i="1" s="1"/>
  <c r="JR100" i="1" s="1"/>
  <c r="JS100" i="1" s="1"/>
  <c r="JT100" i="1" s="1"/>
  <c r="JU100" i="1" s="1"/>
  <c r="JV100" i="1" s="1"/>
  <c r="JW100" i="1" s="1"/>
  <c r="JX100" i="1" s="1"/>
  <c r="JY100" i="1" s="1"/>
  <c r="JZ100" i="1" s="1"/>
  <c r="KA100" i="1" s="1"/>
  <c r="KB100" i="1" s="1"/>
  <c r="KC100" i="1" s="1"/>
  <c r="KD100" i="1" s="1"/>
  <c r="KE100" i="1" s="1"/>
  <c r="KF100" i="1" s="1"/>
  <c r="KG100" i="1" s="1"/>
  <c r="KH100" i="1" s="1"/>
  <c r="KI100" i="1" s="1"/>
  <c r="KJ100" i="1" s="1"/>
  <c r="KK100" i="1" s="1"/>
  <c r="KL100" i="1" s="1"/>
  <c r="KM100" i="1" s="1"/>
  <c r="KN100" i="1" s="1"/>
  <c r="KO100" i="1" s="1"/>
  <c r="KP100" i="1" s="1"/>
  <c r="KQ100" i="1" s="1"/>
  <c r="KR100" i="1" s="1"/>
  <c r="KS100" i="1" s="1"/>
  <c r="KT100" i="1" s="1"/>
  <c r="KU100" i="1" s="1"/>
  <c r="KV100" i="1" s="1"/>
  <c r="KW100" i="1" s="1"/>
  <c r="KX100" i="1" s="1"/>
  <c r="KY100" i="1" s="1"/>
  <c r="KZ100" i="1" s="1"/>
  <c r="LA100" i="1" s="1"/>
  <c r="LB100" i="1" s="1"/>
  <c r="LC100" i="1" s="1"/>
  <c r="LD100" i="1" s="1"/>
  <c r="LE100" i="1" s="1"/>
  <c r="LF100" i="1" s="1"/>
  <c r="LG100" i="1" s="1"/>
  <c r="LH100" i="1" s="1"/>
  <c r="LI100" i="1" s="1"/>
  <c r="LJ100" i="1" s="1"/>
  <c r="LK100" i="1" s="1"/>
  <c r="LL100" i="1" s="1"/>
  <c r="LM100" i="1" s="1"/>
  <c r="LN100" i="1" s="1"/>
  <c r="LO100" i="1" s="1"/>
  <c r="LP100" i="1" s="1"/>
  <c r="LQ100" i="1" s="1"/>
  <c r="LR100" i="1" s="1"/>
  <c r="LS100" i="1" s="1"/>
  <c r="LT100" i="1" s="1"/>
  <c r="LU100" i="1" s="1"/>
  <c r="LV100" i="1" s="1"/>
  <c r="LW100" i="1" s="1"/>
  <c r="LX100" i="1" s="1"/>
  <c r="LY100" i="1" s="1"/>
  <c r="LZ100" i="1" s="1"/>
  <c r="MA100" i="1" s="1"/>
  <c r="MB100" i="1" s="1"/>
  <c r="MC100" i="1" s="1"/>
  <c r="MD100" i="1" s="1"/>
  <c r="ME100" i="1" s="1"/>
  <c r="MF100" i="1" s="1"/>
  <c r="MG100" i="1" s="1"/>
  <c r="MH100" i="1" s="1"/>
  <c r="MI100" i="1" s="1"/>
  <c r="MJ100" i="1" s="1"/>
  <c r="MK100" i="1" s="1"/>
  <c r="ML100" i="1" s="1"/>
  <c r="MM100" i="1" s="1"/>
  <c r="MN100" i="1" s="1"/>
  <c r="MO100" i="1" s="1"/>
  <c r="MP100" i="1" s="1"/>
  <c r="MQ100" i="1" s="1"/>
  <c r="MR100" i="1" s="1"/>
  <c r="MS100" i="1" s="1"/>
  <c r="MT100" i="1" s="1"/>
  <c r="MU100" i="1" s="1"/>
  <c r="MV100" i="1" s="1"/>
  <c r="MW100" i="1" s="1"/>
  <c r="MX100" i="1" s="1"/>
  <c r="MY100" i="1" s="1"/>
  <c r="MZ100" i="1" s="1"/>
  <c r="NA100" i="1" s="1"/>
  <c r="NB100" i="1" s="1"/>
  <c r="NC100" i="1" s="1"/>
  <c r="ND100" i="1" s="1"/>
  <c r="NE100" i="1" s="1"/>
  <c r="NF100" i="1" s="1"/>
  <c r="NG100" i="1" s="1"/>
  <c r="NH100" i="1" s="1"/>
  <c r="NI100" i="1" s="1"/>
  <c r="NJ100" i="1" s="1"/>
  <c r="NK100" i="1" s="1"/>
  <c r="NL100" i="1" s="1"/>
  <c r="NM100" i="1" s="1"/>
  <c r="NN100" i="1" s="1"/>
  <c r="NO100" i="1" s="1"/>
  <c r="NP100" i="1" s="1"/>
  <c r="NQ100" i="1" s="1"/>
  <c r="NR100" i="1" s="1"/>
  <c r="NS100" i="1" s="1"/>
  <c r="NT100" i="1" s="1"/>
  <c r="NU100" i="1" s="1"/>
  <c r="NV100" i="1" s="1"/>
  <c r="NW100" i="1" s="1"/>
  <c r="NX100" i="1" s="1"/>
  <c r="NY100" i="1" s="1"/>
  <c r="NZ100" i="1" s="1"/>
  <c r="OA100" i="1" s="1"/>
  <c r="OB100" i="1" s="1"/>
  <c r="OC100" i="1" s="1"/>
  <c r="OD100" i="1" s="1"/>
  <c r="OE100" i="1" s="1"/>
  <c r="OF100" i="1" s="1"/>
  <c r="OG100" i="1" s="1"/>
  <c r="OH100" i="1" s="1"/>
  <c r="OI100" i="1" s="1"/>
  <c r="OJ100" i="1" s="1"/>
  <c r="OK100" i="1" s="1"/>
  <c r="AI35" i="1"/>
  <c r="AI27" i="1"/>
  <c r="AI34" i="1"/>
  <c r="AF34" i="1"/>
  <c r="AG34" i="1" s="1"/>
  <c r="AC34" i="1" s="1"/>
  <c r="Y34" i="1" s="1"/>
  <c r="AF35" i="1"/>
  <c r="AG35" i="1" s="1"/>
  <c r="AC35" i="1" s="1"/>
  <c r="Y35" i="1" s="1"/>
  <c r="AI31" i="1"/>
  <c r="AF31" i="1"/>
  <c r="AG31" i="1" s="1"/>
  <c r="AC31" i="1" s="1"/>
  <c r="Y31" i="1" s="1"/>
  <c r="AG27" i="1"/>
  <c r="AI29" i="1"/>
  <c r="AF29" i="1"/>
  <c r="AG29" i="1" s="1"/>
  <c r="AC29" i="1" s="1"/>
  <c r="Y29" i="1" s="1"/>
  <c r="AI28" i="1"/>
  <c r="AF28" i="1"/>
  <c r="AG28" i="1" s="1"/>
  <c r="AC28" i="1" s="1"/>
  <c r="Y28" i="1" s="1"/>
  <c r="AI33" i="1"/>
  <c r="AI32" i="1"/>
  <c r="AH32" i="1" s="1"/>
  <c r="AF33" i="1"/>
  <c r="AG33" i="1" s="1"/>
  <c r="AC33" i="1" s="1"/>
  <c r="Y33" i="1" s="1"/>
  <c r="AI30" i="1"/>
  <c r="AF30" i="1"/>
  <c r="AG30" i="1" s="1"/>
  <c r="AC30" i="1" s="1"/>
  <c r="Y30" i="1" s="1"/>
  <c r="AF26" i="1"/>
  <c r="AG26" i="1" s="1"/>
  <c r="AC26" i="1" s="1"/>
  <c r="AH29" i="1" l="1"/>
  <c r="AE63" i="1"/>
  <c r="AD63" i="1" s="1"/>
  <c r="AJ112" i="1"/>
  <c r="AJ113" i="1" s="1"/>
  <c r="AI112" i="1"/>
  <c r="AC27" i="1"/>
  <c r="Y27" i="1" s="1"/>
  <c r="AH27" i="1"/>
  <c r="AJ27" i="1" s="1"/>
  <c r="AH26" i="1"/>
  <c r="AJ26" i="1" s="1"/>
  <c r="AK26" i="1" s="1"/>
  <c r="AL26" i="1" s="1"/>
  <c r="AM26" i="1" s="1"/>
  <c r="AN26" i="1" s="1"/>
  <c r="AO26" i="1" s="1"/>
  <c r="AP26" i="1" s="1"/>
  <c r="AQ26" i="1" s="1"/>
  <c r="AR26" i="1" s="1"/>
  <c r="AS26" i="1" s="1"/>
  <c r="AT26" i="1" s="1"/>
  <c r="AU26" i="1" s="1"/>
  <c r="AV26" i="1" s="1"/>
  <c r="AW26" i="1" s="1"/>
  <c r="AX26" i="1" s="1"/>
  <c r="AY26" i="1" s="1"/>
  <c r="AZ26" i="1" s="1"/>
  <c r="BA26" i="1" s="1"/>
  <c r="BB26" i="1" s="1"/>
  <c r="Y26" i="1"/>
  <c r="AH35" i="1"/>
  <c r="AH33" i="1"/>
  <c r="AJ33" i="1" s="1"/>
  <c r="AK33" i="1" s="1"/>
  <c r="AL33" i="1" s="1"/>
  <c r="AM33" i="1" s="1"/>
  <c r="AN33" i="1" s="1"/>
  <c r="AO33" i="1" s="1"/>
  <c r="AP33" i="1" s="1"/>
  <c r="AQ33" i="1" s="1"/>
  <c r="AR33" i="1" s="1"/>
  <c r="AS33" i="1" s="1"/>
  <c r="AT33" i="1" s="1"/>
  <c r="AU33" i="1" s="1"/>
  <c r="AV33" i="1" s="1"/>
  <c r="AW33" i="1" s="1"/>
  <c r="AX33" i="1" s="1"/>
  <c r="AY33" i="1" s="1"/>
  <c r="AZ33" i="1" s="1"/>
  <c r="BA33" i="1" s="1"/>
  <c r="BB33" i="1" s="1"/>
  <c r="BC33" i="1" s="1"/>
  <c r="BD33" i="1" s="1"/>
  <c r="BE33" i="1" s="1"/>
  <c r="BF33" i="1" s="1"/>
  <c r="BG33" i="1" s="1"/>
  <c r="BH33" i="1" s="1"/>
  <c r="BI33" i="1" s="1"/>
  <c r="BJ33" i="1" s="1"/>
  <c r="BK33" i="1" s="1"/>
  <c r="BL33" i="1" s="1"/>
  <c r="BM33" i="1" s="1"/>
  <c r="BN33" i="1" s="1"/>
  <c r="BO33" i="1" s="1"/>
  <c r="BP33" i="1" s="1"/>
  <c r="BQ33" i="1" s="1"/>
  <c r="BR33" i="1" s="1"/>
  <c r="BS33" i="1" s="1"/>
  <c r="BT33" i="1" s="1"/>
  <c r="BU33" i="1" s="1"/>
  <c r="BV33" i="1" s="1"/>
  <c r="BW33" i="1" s="1"/>
  <c r="BX33" i="1" s="1"/>
  <c r="BY33" i="1" s="1"/>
  <c r="BZ33" i="1" s="1"/>
  <c r="CA33" i="1" s="1"/>
  <c r="CB33" i="1" s="1"/>
  <c r="CC33" i="1" s="1"/>
  <c r="CD33" i="1" s="1"/>
  <c r="CE33" i="1" s="1"/>
  <c r="CF33" i="1" s="1"/>
  <c r="CG33" i="1" s="1"/>
  <c r="CH33" i="1" s="1"/>
  <c r="CI33" i="1" s="1"/>
  <c r="CJ33" i="1" s="1"/>
  <c r="CK33" i="1" s="1"/>
  <c r="CL33" i="1" s="1"/>
  <c r="CM33" i="1" s="1"/>
  <c r="CN33" i="1" s="1"/>
  <c r="CO33" i="1" s="1"/>
  <c r="CP33" i="1" s="1"/>
  <c r="CQ33" i="1" s="1"/>
  <c r="CR33" i="1" s="1"/>
  <c r="CS33" i="1" s="1"/>
  <c r="CT33" i="1" s="1"/>
  <c r="CU33" i="1" s="1"/>
  <c r="CV33" i="1" s="1"/>
  <c r="CW33" i="1" s="1"/>
  <c r="CX33" i="1" s="1"/>
  <c r="CY33" i="1" s="1"/>
  <c r="CZ33" i="1" s="1"/>
  <c r="DA33" i="1" s="1"/>
  <c r="DB33" i="1" s="1"/>
  <c r="DC33" i="1" s="1"/>
  <c r="DD33" i="1" s="1"/>
  <c r="DE33" i="1" s="1"/>
  <c r="DF33" i="1" s="1"/>
  <c r="DG33" i="1" s="1"/>
  <c r="DH33" i="1" s="1"/>
  <c r="DI33" i="1" s="1"/>
  <c r="DJ33" i="1" s="1"/>
  <c r="DK33" i="1" s="1"/>
  <c r="DL33" i="1" s="1"/>
  <c r="DM33" i="1" s="1"/>
  <c r="DN33" i="1" s="1"/>
  <c r="DO33" i="1" s="1"/>
  <c r="DP33" i="1" s="1"/>
  <c r="DQ33" i="1" s="1"/>
  <c r="DR33" i="1" s="1"/>
  <c r="DS33" i="1" s="1"/>
  <c r="DT33" i="1" s="1"/>
  <c r="DU33" i="1" s="1"/>
  <c r="DV33" i="1" s="1"/>
  <c r="DW33" i="1" s="1"/>
  <c r="DX33" i="1" s="1"/>
  <c r="DY33" i="1" s="1"/>
  <c r="DZ33" i="1" s="1"/>
  <c r="EA33" i="1" s="1"/>
  <c r="EB33" i="1" s="1"/>
  <c r="EC33" i="1" s="1"/>
  <c r="ED33" i="1" s="1"/>
  <c r="EE33" i="1" s="1"/>
  <c r="EF33" i="1" s="1"/>
  <c r="EG33" i="1" s="1"/>
  <c r="EH33" i="1" s="1"/>
  <c r="EI33" i="1" s="1"/>
  <c r="EJ33" i="1" s="1"/>
  <c r="EK33" i="1" s="1"/>
  <c r="EL33" i="1" s="1"/>
  <c r="EM33" i="1" s="1"/>
  <c r="EN33" i="1" s="1"/>
  <c r="EO33" i="1" s="1"/>
  <c r="EP33" i="1" s="1"/>
  <c r="EQ33" i="1" s="1"/>
  <c r="ER33" i="1" s="1"/>
  <c r="ES33" i="1" s="1"/>
  <c r="ET33" i="1" s="1"/>
  <c r="EU33" i="1" s="1"/>
  <c r="EV33" i="1" s="1"/>
  <c r="EW33" i="1" s="1"/>
  <c r="EX33" i="1" s="1"/>
  <c r="EY33" i="1" s="1"/>
  <c r="EZ33" i="1" s="1"/>
  <c r="FA33" i="1" s="1"/>
  <c r="FB33" i="1" s="1"/>
  <c r="FC33" i="1" s="1"/>
  <c r="FD33" i="1" s="1"/>
  <c r="FE33" i="1" s="1"/>
  <c r="FF33" i="1" s="1"/>
  <c r="FG33" i="1" s="1"/>
  <c r="FH33" i="1" s="1"/>
  <c r="FI33" i="1" s="1"/>
  <c r="FJ33" i="1" s="1"/>
  <c r="FK33" i="1" s="1"/>
  <c r="FL33" i="1" s="1"/>
  <c r="FM33" i="1" s="1"/>
  <c r="FN33" i="1" s="1"/>
  <c r="FO33" i="1" s="1"/>
  <c r="FP33" i="1" s="1"/>
  <c r="FQ33" i="1" s="1"/>
  <c r="FR33" i="1" s="1"/>
  <c r="FS33" i="1" s="1"/>
  <c r="FT33" i="1" s="1"/>
  <c r="FU33" i="1" s="1"/>
  <c r="FV33" i="1" s="1"/>
  <c r="FW33" i="1" s="1"/>
  <c r="FX33" i="1" s="1"/>
  <c r="FY33" i="1" s="1"/>
  <c r="FZ33" i="1" s="1"/>
  <c r="GA33" i="1" s="1"/>
  <c r="GB33" i="1" s="1"/>
  <c r="GC33" i="1" s="1"/>
  <c r="GD33" i="1" s="1"/>
  <c r="GE33" i="1" s="1"/>
  <c r="GF33" i="1" s="1"/>
  <c r="GG33" i="1" s="1"/>
  <c r="GH33" i="1" s="1"/>
  <c r="GI33" i="1" s="1"/>
  <c r="GJ33" i="1" s="1"/>
  <c r="GK33" i="1" s="1"/>
  <c r="GL33" i="1" s="1"/>
  <c r="GM33" i="1" s="1"/>
  <c r="GN33" i="1" s="1"/>
  <c r="GO33" i="1" s="1"/>
  <c r="GP33" i="1" s="1"/>
  <c r="GQ33" i="1" s="1"/>
  <c r="GR33" i="1" s="1"/>
  <c r="GS33" i="1" s="1"/>
  <c r="GT33" i="1" s="1"/>
  <c r="GU33" i="1" s="1"/>
  <c r="GV33" i="1" s="1"/>
  <c r="GW33" i="1" s="1"/>
  <c r="GX33" i="1" s="1"/>
  <c r="GY33" i="1" s="1"/>
  <c r="GZ33" i="1" s="1"/>
  <c r="HA33" i="1" s="1"/>
  <c r="HB33" i="1" s="1"/>
  <c r="HC33" i="1" s="1"/>
  <c r="HD33" i="1" s="1"/>
  <c r="HE33" i="1" s="1"/>
  <c r="HF33" i="1" s="1"/>
  <c r="HG33" i="1" s="1"/>
  <c r="HH33" i="1" s="1"/>
  <c r="HI33" i="1" s="1"/>
  <c r="HJ33" i="1" s="1"/>
  <c r="HK33" i="1" s="1"/>
  <c r="HL33" i="1" s="1"/>
  <c r="HM33" i="1" s="1"/>
  <c r="HN33" i="1" s="1"/>
  <c r="HO33" i="1" s="1"/>
  <c r="HP33" i="1" s="1"/>
  <c r="HQ33" i="1" s="1"/>
  <c r="HR33" i="1" s="1"/>
  <c r="HS33" i="1" s="1"/>
  <c r="HT33" i="1" s="1"/>
  <c r="HU33" i="1" s="1"/>
  <c r="HV33" i="1" s="1"/>
  <c r="HW33" i="1" s="1"/>
  <c r="HX33" i="1" s="1"/>
  <c r="HY33" i="1" s="1"/>
  <c r="HZ33" i="1" s="1"/>
  <c r="IA33" i="1" s="1"/>
  <c r="IB33" i="1" s="1"/>
  <c r="IC33" i="1" s="1"/>
  <c r="ID33" i="1" s="1"/>
  <c r="IE33" i="1" s="1"/>
  <c r="IF33" i="1" s="1"/>
  <c r="IG33" i="1" s="1"/>
  <c r="IH33" i="1" s="1"/>
  <c r="II33" i="1" s="1"/>
  <c r="IJ33" i="1" s="1"/>
  <c r="IK33" i="1" s="1"/>
  <c r="IL33" i="1" s="1"/>
  <c r="IM33" i="1" s="1"/>
  <c r="IN33" i="1" s="1"/>
  <c r="IO33" i="1" s="1"/>
  <c r="IP33" i="1" s="1"/>
  <c r="IQ33" i="1" s="1"/>
  <c r="IR33" i="1" s="1"/>
  <c r="IS33" i="1" s="1"/>
  <c r="IT33" i="1" s="1"/>
  <c r="IU33" i="1" s="1"/>
  <c r="IV33" i="1" s="1"/>
  <c r="IW33" i="1" s="1"/>
  <c r="IX33" i="1" s="1"/>
  <c r="IY33" i="1" s="1"/>
  <c r="IZ33" i="1" s="1"/>
  <c r="JA33" i="1" s="1"/>
  <c r="JB33" i="1" s="1"/>
  <c r="JC33" i="1" s="1"/>
  <c r="JD33" i="1" s="1"/>
  <c r="JE33" i="1" s="1"/>
  <c r="JF33" i="1" s="1"/>
  <c r="JG33" i="1" s="1"/>
  <c r="JH33" i="1" s="1"/>
  <c r="JI33" i="1" s="1"/>
  <c r="JJ33" i="1" s="1"/>
  <c r="JK33" i="1" s="1"/>
  <c r="JL33" i="1" s="1"/>
  <c r="JM33" i="1" s="1"/>
  <c r="JN33" i="1" s="1"/>
  <c r="JO33" i="1" s="1"/>
  <c r="JP33" i="1" s="1"/>
  <c r="JQ33" i="1" s="1"/>
  <c r="JR33" i="1" s="1"/>
  <c r="JS33" i="1" s="1"/>
  <c r="JT33" i="1" s="1"/>
  <c r="JU33" i="1" s="1"/>
  <c r="JV33" i="1" s="1"/>
  <c r="JW33" i="1" s="1"/>
  <c r="JX33" i="1" s="1"/>
  <c r="JY33" i="1" s="1"/>
  <c r="JZ33" i="1" s="1"/>
  <c r="KA33" i="1" s="1"/>
  <c r="KB33" i="1" s="1"/>
  <c r="KC33" i="1" s="1"/>
  <c r="KD33" i="1" s="1"/>
  <c r="KE33" i="1" s="1"/>
  <c r="KF33" i="1" s="1"/>
  <c r="KG33" i="1" s="1"/>
  <c r="KH33" i="1" s="1"/>
  <c r="KI33" i="1" s="1"/>
  <c r="KJ33" i="1" s="1"/>
  <c r="KK33" i="1" s="1"/>
  <c r="KL33" i="1" s="1"/>
  <c r="KM33" i="1" s="1"/>
  <c r="KN33" i="1" s="1"/>
  <c r="KO33" i="1" s="1"/>
  <c r="KP33" i="1" s="1"/>
  <c r="KQ33" i="1" s="1"/>
  <c r="KR33" i="1" s="1"/>
  <c r="KS33" i="1" s="1"/>
  <c r="KT33" i="1" s="1"/>
  <c r="KU33" i="1" s="1"/>
  <c r="KV33" i="1" s="1"/>
  <c r="KW33" i="1" s="1"/>
  <c r="KX33" i="1" s="1"/>
  <c r="KY33" i="1" s="1"/>
  <c r="KZ33" i="1" s="1"/>
  <c r="LA33" i="1" s="1"/>
  <c r="LB33" i="1" s="1"/>
  <c r="LC33" i="1" s="1"/>
  <c r="LD33" i="1" s="1"/>
  <c r="LE33" i="1" s="1"/>
  <c r="LF33" i="1" s="1"/>
  <c r="LG33" i="1" s="1"/>
  <c r="LH33" i="1" s="1"/>
  <c r="LI33" i="1" s="1"/>
  <c r="LJ33" i="1" s="1"/>
  <c r="LK33" i="1" s="1"/>
  <c r="LL33" i="1" s="1"/>
  <c r="LM33" i="1" s="1"/>
  <c r="LN33" i="1" s="1"/>
  <c r="LO33" i="1" s="1"/>
  <c r="LP33" i="1" s="1"/>
  <c r="LQ33" i="1" s="1"/>
  <c r="LR33" i="1" s="1"/>
  <c r="LS33" i="1" s="1"/>
  <c r="LT33" i="1" s="1"/>
  <c r="LU33" i="1" s="1"/>
  <c r="LV33" i="1" s="1"/>
  <c r="LW33" i="1" s="1"/>
  <c r="LX33" i="1" s="1"/>
  <c r="LY33" i="1" s="1"/>
  <c r="LZ33" i="1" s="1"/>
  <c r="MA33" i="1" s="1"/>
  <c r="MB33" i="1" s="1"/>
  <c r="MC33" i="1" s="1"/>
  <c r="MD33" i="1" s="1"/>
  <c r="ME33" i="1" s="1"/>
  <c r="MF33" i="1" s="1"/>
  <c r="MG33" i="1" s="1"/>
  <c r="MH33" i="1" s="1"/>
  <c r="MI33" i="1" s="1"/>
  <c r="MJ33" i="1" s="1"/>
  <c r="MK33" i="1" s="1"/>
  <c r="ML33" i="1" s="1"/>
  <c r="MM33" i="1" s="1"/>
  <c r="MN33" i="1" s="1"/>
  <c r="MO33" i="1" s="1"/>
  <c r="MP33" i="1" s="1"/>
  <c r="MQ33" i="1" s="1"/>
  <c r="MR33" i="1" s="1"/>
  <c r="MS33" i="1" s="1"/>
  <c r="MT33" i="1" s="1"/>
  <c r="MU33" i="1" s="1"/>
  <c r="MV33" i="1" s="1"/>
  <c r="MW33" i="1" s="1"/>
  <c r="MX33" i="1" s="1"/>
  <c r="MY33" i="1" s="1"/>
  <c r="MZ33" i="1" s="1"/>
  <c r="NA33" i="1" s="1"/>
  <c r="NB33" i="1" s="1"/>
  <c r="NC33" i="1" s="1"/>
  <c r="ND33" i="1" s="1"/>
  <c r="NE33" i="1" s="1"/>
  <c r="NF33" i="1" s="1"/>
  <c r="NG33" i="1" s="1"/>
  <c r="NH33" i="1" s="1"/>
  <c r="NI33" i="1" s="1"/>
  <c r="NJ33" i="1" s="1"/>
  <c r="NK33" i="1" s="1"/>
  <c r="NL33" i="1" s="1"/>
  <c r="NM33" i="1" s="1"/>
  <c r="NN33" i="1" s="1"/>
  <c r="NO33" i="1" s="1"/>
  <c r="NP33" i="1" s="1"/>
  <c r="NQ33" i="1" s="1"/>
  <c r="NR33" i="1" s="1"/>
  <c r="NS33" i="1" s="1"/>
  <c r="NT33" i="1" s="1"/>
  <c r="NU33" i="1" s="1"/>
  <c r="NV33" i="1" s="1"/>
  <c r="NW33" i="1" s="1"/>
  <c r="NX33" i="1" s="1"/>
  <c r="NY33" i="1" s="1"/>
  <c r="NZ33" i="1" s="1"/>
  <c r="OA33" i="1" s="1"/>
  <c r="OB33" i="1" s="1"/>
  <c r="OC33" i="1" s="1"/>
  <c r="OD33" i="1" s="1"/>
  <c r="OE33" i="1" s="1"/>
  <c r="OF33" i="1" s="1"/>
  <c r="OG33" i="1" s="1"/>
  <c r="OH33" i="1" s="1"/>
  <c r="OI33" i="1" s="1"/>
  <c r="OJ33" i="1" s="1"/>
  <c r="AH34" i="1"/>
  <c r="AH28" i="1"/>
  <c r="OK28" i="1" s="1"/>
  <c r="OK29" i="1"/>
  <c r="AJ29" i="1"/>
  <c r="AK29" i="1" s="1"/>
  <c r="AL29" i="1" s="1"/>
  <c r="AM29" i="1" s="1"/>
  <c r="AN29" i="1" s="1"/>
  <c r="AO29" i="1" s="1"/>
  <c r="AP29" i="1" s="1"/>
  <c r="AQ29" i="1" s="1"/>
  <c r="AR29" i="1" s="1"/>
  <c r="AS29" i="1" s="1"/>
  <c r="AT29" i="1" s="1"/>
  <c r="AU29" i="1" s="1"/>
  <c r="AV29" i="1" s="1"/>
  <c r="AW29" i="1" s="1"/>
  <c r="AX29" i="1" s="1"/>
  <c r="AY29" i="1" s="1"/>
  <c r="AZ29" i="1" s="1"/>
  <c r="BA29" i="1" s="1"/>
  <c r="BB29" i="1" s="1"/>
  <c r="BC29" i="1" s="1"/>
  <c r="BD29" i="1" s="1"/>
  <c r="BE29" i="1" s="1"/>
  <c r="BF29" i="1" s="1"/>
  <c r="BG29" i="1" s="1"/>
  <c r="BH29" i="1" s="1"/>
  <c r="BI29" i="1" s="1"/>
  <c r="BJ29" i="1" s="1"/>
  <c r="BK29" i="1" s="1"/>
  <c r="BL29" i="1" s="1"/>
  <c r="BM29" i="1" s="1"/>
  <c r="BN29" i="1" s="1"/>
  <c r="BO29" i="1" s="1"/>
  <c r="BP29" i="1" s="1"/>
  <c r="BQ29" i="1" s="1"/>
  <c r="BR29" i="1" s="1"/>
  <c r="BS29" i="1" s="1"/>
  <c r="BT29" i="1" s="1"/>
  <c r="BU29" i="1" s="1"/>
  <c r="BV29" i="1" s="1"/>
  <c r="BW29" i="1" s="1"/>
  <c r="BX29" i="1" s="1"/>
  <c r="BY29" i="1" s="1"/>
  <c r="BZ29" i="1" s="1"/>
  <c r="CA29" i="1" s="1"/>
  <c r="CB29" i="1" s="1"/>
  <c r="CC29" i="1" s="1"/>
  <c r="CD29" i="1" s="1"/>
  <c r="CE29" i="1" s="1"/>
  <c r="CF29" i="1" s="1"/>
  <c r="CG29" i="1" s="1"/>
  <c r="CH29" i="1" s="1"/>
  <c r="CI29" i="1" s="1"/>
  <c r="CJ29" i="1" s="1"/>
  <c r="CK29" i="1" s="1"/>
  <c r="CL29" i="1" s="1"/>
  <c r="CM29" i="1" s="1"/>
  <c r="CN29" i="1" s="1"/>
  <c r="CO29" i="1" s="1"/>
  <c r="CP29" i="1" s="1"/>
  <c r="CQ29" i="1" s="1"/>
  <c r="CR29" i="1" s="1"/>
  <c r="CS29" i="1" s="1"/>
  <c r="CT29" i="1" s="1"/>
  <c r="CU29" i="1" s="1"/>
  <c r="CV29" i="1" s="1"/>
  <c r="CW29" i="1" s="1"/>
  <c r="CX29" i="1" s="1"/>
  <c r="CY29" i="1" s="1"/>
  <c r="CZ29" i="1" s="1"/>
  <c r="DA29" i="1" s="1"/>
  <c r="DB29" i="1" s="1"/>
  <c r="DC29" i="1" s="1"/>
  <c r="DD29" i="1" s="1"/>
  <c r="DE29" i="1" s="1"/>
  <c r="DF29" i="1" s="1"/>
  <c r="DG29" i="1" s="1"/>
  <c r="DH29" i="1" s="1"/>
  <c r="DI29" i="1" s="1"/>
  <c r="DJ29" i="1" s="1"/>
  <c r="DK29" i="1" s="1"/>
  <c r="DL29" i="1" s="1"/>
  <c r="DM29" i="1" s="1"/>
  <c r="DN29" i="1" s="1"/>
  <c r="DO29" i="1" s="1"/>
  <c r="DP29" i="1" s="1"/>
  <c r="DQ29" i="1" s="1"/>
  <c r="DR29" i="1" s="1"/>
  <c r="DS29" i="1" s="1"/>
  <c r="DT29" i="1" s="1"/>
  <c r="DU29" i="1" s="1"/>
  <c r="DV29" i="1" s="1"/>
  <c r="DW29" i="1" s="1"/>
  <c r="DX29" i="1" s="1"/>
  <c r="DY29" i="1" s="1"/>
  <c r="DZ29" i="1" s="1"/>
  <c r="EA29" i="1" s="1"/>
  <c r="EB29" i="1" s="1"/>
  <c r="EC29" i="1" s="1"/>
  <c r="ED29" i="1" s="1"/>
  <c r="EE29" i="1" s="1"/>
  <c r="EF29" i="1" s="1"/>
  <c r="EG29" i="1" s="1"/>
  <c r="EH29" i="1" s="1"/>
  <c r="EI29" i="1" s="1"/>
  <c r="EJ29" i="1" s="1"/>
  <c r="EK29" i="1" s="1"/>
  <c r="EL29" i="1" s="1"/>
  <c r="EM29" i="1" s="1"/>
  <c r="EN29" i="1" s="1"/>
  <c r="EO29" i="1" s="1"/>
  <c r="EP29" i="1" s="1"/>
  <c r="EQ29" i="1" s="1"/>
  <c r="ER29" i="1" s="1"/>
  <c r="ES29" i="1" s="1"/>
  <c r="ET29" i="1" s="1"/>
  <c r="EU29" i="1" s="1"/>
  <c r="EV29" i="1" s="1"/>
  <c r="EW29" i="1" s="1"/>
  <c r="EX29" i="1" s="1"/>
  <c r="EY29" i="1" s="1"/>
  <c r="EZ29" i="1" s="1"/>
  <c r="FA29" i="1" s="1"/>
  <c r="FB29" i="1" s="1"/>
  <c r="FC29" i="1" s="1"/>
  <c r="FD29" i="1" s="1"/>
  <c r="FE29" i="1" s="1"/>
  <c r="FF29" i="1" s="1"/>
  <c r="FG29" i="1" s="1"/>
  <c r="FH29" i="1" s="1"/>
  <c r="FI29" i="1" s="1"/>
  <c r="FJ29" i="1" s="1"/>
  <c r="FK29" i="1" s="1"/>
  <c r="FL29" i="1" s="1"/>
  <c r="FM29" i="1" s="1"/>
  <c r="FN29" i="1" s="1"/>
  <c r="FO29" i="1" s="1"/>
  <c r="FP29" i="1" s="1"/>
  <c r="FQ29" i="1" s="1"/>
  <c r="FR29" i="1" s="1"/>
  <c r="FS29" i="1" s="1"/>
  <c r="FT29" i="1" s="1"/>
  <c r="FU29" i="1" s="1"/>
  <c r="FV29" i="1" s="1"/>
  <c r="FW29" i="1" s="1"/>
  <c r="FX29" i="1" s="1"/>
  <c r="FY29" i="1" s="1"/>
  <c r="FZ29" i="1" s="1"/>
  <c r="GA29" i="1" s="1"/>
  <c r="GB29" i="1" s="1"/>
  <c r="GC29" i="1" s="1"/>
  <c r="GD29" i="1" s="1"/>
  <c r="GE29" i="1" s="1"/>
  <c r="GF29" i="1" s="1"/>
  <c r="GG29" i="1" s="1"/>
  <c r="GH29" i="1" s="1"/>
  <c r="GI29" i="1" s="1"/>
  <c r="GJ29" i="1" s="1"/>
  <c r="GK29" i="1" s="1"/>
  <c r="GL29" i="1" s="1"/>
  <c r="GM29" i="1" s="1"/>
  <c r="GN29" i="1" s="1"/>
  <c r="GO29" i="1" s="1"/>
  <c r="GP29" i="1" s="1"/>
  <c r="GQ29" i="1" s="1"/>
  <c r="GR29" i="1" s="1"/>
  <c r="GS29" i="1" s="1"/>
  <c r="GT29" i="1" s="1"/>
  <c r="GU29" i="1" s="1"/>
  <c r="GV29" i="1" s="1"/>
  <c r="GW29" i="1" s="1"/>
  <c r="GX29" i="1" s="1"/>
  <c r="GY29" i="1" s="1"/>
  <c r="GZ29" i="1" s="1"/>
  <c r="HA29" i="1" s="1"/>
  <c r="HB29" i="1" s="1"/>
  <c r="HC29" i="1" s="1"/>
  <c r="HD29" i="1" s="1"/>
  <c r="HE29" i="1" s="1"/>
  <c r="HF29" i="1" s="1"/>
  <c r="HG29" i="1" s="1"/>
  <c r="HH29" i="1" s="1"/>
  <c r="HI29" i="1" s="1"/>
  <c r="HJ29" i="1" s="1"/>
  <c r="HK29" i="1" s="1"/>
  <c r="HL29" i="1" s="1"/>
  <c r="HM29" i="1" s="1"/>
  <c r="HN29" i="1" s="1"/>
  <c r="HO29" i="1" s="1"/>
  <c r="HP29" i="1" s="1"/>
  <c r="HQ29" i="1" s="1"/>
  <c r="HR29" i="1" s="1"/>
  <c r="HS29" i="1" s="1"/>
  <c r="HT29" i="1" s="1"/>
  <c r="HU29" i="1" s="1"/>
  <c r="HV29" i="1" s="1"/>
  <c r="HW29" i="1" s="1"/>
  <c r="HX29" i="1" s="1"/>
  <c r="HY29" i="1" s="1"/>
  <c r="HZ29" i="1" s="1"/>
  <c r="IA29" i="1" s="1"/>
  <c r="IB29" i="1" s="1"/>
  <c r="IC29" i="1" s="1"/>
  <c r="ID29" i="1" s="1"/>
  <c r="IE29" i="1" s="1"/>
  <c r="IF29" i="1" s="1"/>
  <c r="IG29" i="1" s="1"/>
  <c r="IH29" i="1" s="1"/>
  <c r="II29" i="1" s="1"/>
  <c r="IJ29" i="1" s="1"/>
  <c r="IK29" i="1" s="1"/>
  <c r="IL29" i="1" s="1"/>
  <c r="IM29" i="1" s="1"/>
  <c r="IN29" i="1" s="1"/>
  <c r="IO29" i="1" s="1"/>
  <c r="IP29" i="1" s="1"/>
  <c r="IQ29" i="1" s="1"/>
  <c r="IR29" i="1" s="1"/>
  <c r="IS29" i="1" s="1"/>
  <c r="IT29" i="1" s="1"/>
  <c r="IU29" i="1" s="1"/>
  <c r="IV29" i="1" s="1"/>
  <c r="IW29" i="1" s="1"/>
  <c r="IX29" i="1" s="1"/>
  <c r="IY29" i="1" s="1"/>
  <c r="IZ29" i="1" s="1"/>
  <c r="JA29" i="1" s="1"/>
  <c r="JB29" i="1" s="1"/>
  <c r="JC29" i="1" s="1"/>
  <c r="JD29" i="1" s="1"/>
  <c r="JE29" i="1" s="1"/>
  <c r="JF29" i="1" s="1"/>
  <c r="JG29" i="1" s="1"/>
  <c r="JH29" i="1" s="1"/>
  <c r="JI29" i="1" s="1"/>
  <c r="JJ29" i="1" s="1"/>
  <c r="JK29" i="1" s="1"/>
  <c r="JL29" i="1" s="1"/>
  <c r="JM29" i="1" s="1"/>
  <c r="JN29" i="1" s="1"/>
  <c r="JO29" i="1" s="1"/>
  <c r="JP29" i="1" s="1"/>
  <c r="JQ29" i="1" s="1"/>
  <c r="JR29" i="1" s="1"/>
  <c r="JS29" i="1" s="1"/>
  <c r="JT29" i="1" s="1"/>
  <c r="JU29" i="1" s="1"/>
  <c r="JV29" i="1" s="1"/>
  <c r="JW29" i="1" s="1"/>
  <c r="JX29" i="1" s="1"/>
  <c r="JY29" i="1" s="1"/>
  <c r="JZ29" i="1" s="1"/>
  <c r="KA29" i="1" s="1"/>
  <c r="KB29" i="1" s="1"/>
  <c r="KC29" i="1" s="1"/>
  <c r="KD29" i="1" s="1"/>
  <c r="KE29" i="1" s="1"/>
  <c r="KF29" i="1" s="1"/>
  <c r="KG29" i="1" s="1"/>
  <c r="KH29" i="1" s="1"/>
  <c r="KI29" i="1" s="1"/>
  <c r="KJ29" i="1" s="1"/>
  <c r="KK29" i="1" s="1"/>
  <c r="KL29" i="1" s="1"/>
  <c r="KM29" i="1" s="1"/>
  <c r="KN29" i="1" s="1"/>
  <c r="KO29" i="1" s="1"/>
  <c r="KP29" i="1" s="1"/>
  <c r="KQ29" i="1" s="1"/>
  <c r="KR29" i="1" s="1"/>
  <c r="KS29" i="1" s="1"/>
  <c r="KT29" i="1" s="1"/>
  <c r="KU29" i="1" s="1"/>
  <c r="KV29" i="1" s="1"/>
  <c r="KW29" i="1" s="1"/>
  <c r="KX29" i="1" s="1"/>
  <c r="KY29" i="1" s="1"/>
  <c r="KZ29" i="1" s="1"/>
  <c r="LA29" i="1" s="1"/>
  <c r="LB29" i="1" s="1"/>
  <c r="LC29" i="1" s="1"/>
  <c r="LD29" i="1" s="1"/>
  <c r="LE29" i="1" s="1"/>
  <c r="LF29" i="1" s="1"/>
  <c r="LG29" i="1" s="1"/>
  <c r="LH29" i="1" s="1"/>
  <c r="LI29" i="1" s="1"/>
  <c r="LJ29" i="1" s="1"/>
  <c r="LK29" i="1" s="1"/>
  <c r="LL29" i="1" s="1"/>
  <c r="LM29" i="1" s="1"/>
  <c r="LN29" i="1" s="1"/>
  <c r="LO29" i="1" s="1"/>
  <c r="LP29" i="1" s="1"/>
  <c r="LQ29" i="1" s="1"/>
  <c r="LR29" i="1" s="1"/>
  <c r="LS29" i="1" s="1"/>
  <c r="LT29" i="1" s="1"/>
  <c r="LU29" i="1" s="1"/>
  <c r="LV29" i="1" s="1"/>
  <c r="LW29" i="1" s="1"/>
  <c r="LX29" i="1" s="1"/>
  <c r="LY29" i="1" s="1"/>
  <c r="LZ29" i="1" s="1"/>
  <c r="MA29" i="1" s="1"/>
  <c r="MB29" i="1" s="1"/>
  <c r="MC29" i="1" s="1"/>
  <c r="MD29" i="1" s="1"/>
  <c r="ME29" i="1" s="1"/>
  <c r="MF29" i="1" s="1"/>
  <c r="MG29" i="1" s="1"/>
  <c r="MH29" i="1" s="1"/>
  <c r="MI29" i="1" s="1"/>
  <c r="MJ29" i="1" s="1"/>
  <c r="MK29" i="1" s="1"/>
  <c r="ML29" i="1" s="1"/>
  <c r="MM29" i="1" s="1"/>
  <c r="MN29" i="1" s="1"/>
  <c r="MO29" i="1" s="1"/>
  <c r="MP29" i="1" s="1"/>
  <c r="MQ29" i="1" s="1"/>
  <c r="MR29" i="1" s="1"/>
  <c r="MS29" i="1" s="1"/>
  <c r="MT29" i="1" s="1"/>
  <c r="MU29" i="1" s="1"/>
  <c r="MV29" i="1" s="1"/>
  <c r="MW29" i="1" s="1"/>
  <c r="MX29" i="1" s="1"/>
  <c r="MY29" i="1" s="1"/>
  <c r="MZ29" i="1" s="1"/>
  <c r="NA29" i="1" s="1"/>
  <c r="NB29" i="1" s="1"/>
  <c r="NC29" i="1" s="1"/>
  <c r="ND29" i="1" s="1"/>
  <c r="NE29" i="1" s="1"/>
  <c r="NF29" i="1" s="1"/>
  <c r="NG29" i="1" s="1"/>
  <c r="NH29" i="1" s="1"/>
  <c r="NI29" i="1" s="1"/>
  <c r="NJ29" i="1" s="1"/>
  <c r="NK29" i="1" s="1"/>
  <c r="NL29" i="1" s="1"/>
  <c r="NM29" i="1" s="1"/>
  <c r="NN29" i="1" s="1"/>
  <c r="NO29" i="1" s="1"/>
  <c r="NP29" i="1" s="1"/>
  <c r="NQ29" i="1" s="1"/>
  <c r="NR29" i="1" s="1"/>
  <c r="NS29" i="1" s="1"/>
  <c r="NT29" i="1" s="1"/>
  <c r="NU29" i="1" s="1"/>
  <c r="NV29" i="1" s="1"/>
  <c r="NW29" i="1" s="1"/>
  <c r="NX29" i="1" s="1"/>
  <c r="NY29" i="1" s="1"/>
  <c r="NZ29" i="1" s="1"/>
  <c r="OA29" i="1" s="1"/>
  <c r="OB29" i="1" s="1"/>
  <c r="OC29" i="1" s="1"/>
  <c r="OD29" i="1" s="1"/>
  <c r="OE29" i="1" s="1"/>
  <c r="OF29" i="1" s="1"/>
  <c r="OG29" i="1" s="1"/>
  <c r="OH29" i="1" s="1"/>
  <c r="OI29" i="1" s="1"/>
  <c r="OJ29" i="1" s="1"/>
  <c r="AJ34" i="1"/>
  <c r="AK34" i="1" s="1"/>
  <c r="AL34" i="1" s="1"/>
  <c r="AM34" i="1" s="1"/>
  <c r="AN34" i="1" s="1"/>
  <c r="AO34" i="1" s="1"/>
  <c r="AP34" i="1" s="1"/>
  <c r="AQ34" i="1" s="1"/>
  <c r="AR34" i="1" s="1"/>
  <c r="AS34" i="1" s="1"/>
  <c r="AT34" i="1" s="1"/>
  <c r="AU34" i="1" s="1"/>
  <c r="AV34" i="1" s="1"/>
  <c r="AW34" i="1" s="1"/>
  <c r="AX34" i="1" s="1"/>
  <c r="AY34" i="1" s="1"/>
  <c r="AZ34" i="1" s="1"/>
  <c r="BA34" i="1" s="1"/>
  <c r="BB34" i="1" s="1"/>
  <c r="BC34" i="1" s="1"/>
  <c r="BD34" i="1" s="1"/>
  <c r="BE34" i="1" s="1"/>
  <c r="BF34" i="1" s="1"/>
  <c r="BG34" i="1" s="1"/>
  <c r="BH34" i="1" s="1"/>
  <c r="BI34" i="1" s="1"/>
  <c r="BJ34" i="1" s="1"/>
  <c r="BK34" i="1" s="1"/>
  <c r="BL34" i="1" s="1"/>
  <c r="BM34" i="1" s="1"/>
  <c r="BN34" i="1" s="1"/>
  <c r="BO34" i="1" s="1"/>
  <c r="BP34" i="1" s="1"/>
  <c r="BQ34" i="1" s="1"/>
  <c r="BR34" i="1" s="1"/>
  <c r="BS34" i="1" s="1"/>
  <c r="BT34" i="1" s="1"/>
  <c r="BU34" i="1" s="1"/>
  <c r="BV34" i="1" s="1"/>
  <c r="BW34" i="1" s="1"/>
  <c r="BX34" i="1" s="1"/>
  <c r="BY34" i="1" s="1"/>
  <c r="BZ34" i="1" s="1"/>
  <c r="CA34" i="1" s="1"/>
  <c r="CB34" i="1" s="1"/>
  <c r="CC34" i="1" s="1"/>
  <c r="CD34" i="1" s="1"/>
  <c r="CE34" i="1" s="1"/>
  <c r="CF34" i="1" s="1"/>
  <c r="CG34" i="1" s="1"/>
  <c r="CH34" i="1" s="1"/>
  <c r="CI34" i="1" s="1"/>
  <c r="CJ34" i="1" s="1"/>
  <c r="CK34" i="1" s="1"/>
  <c r="CL34" i="1" s="1"/>
  <c r="CM34" i="1" s="1"/>
  <c r="CN34" i="1" s="1"/>
  <c r="CO34" i="1" s="1"/>
  <c r="CP34" i="1" s="1"/>
  <c r="CQ34" i="1" s="1"/>
  <c r="CR34" i="1" s="1"/>
  <c r="CS34" i="1" s="1"/>
  <c r="CT34" i="1" s="1"/>
  <c r="CU34" i="1" s="1"/>
  <c r="CV34" i="1" s="1"/>
  <c r="CW34" i="1" s="1"/>
  <c r="CX34" i="1" s="1"/>
  <c r="CY34" i="1" s="1"/>
  <c r="CZ34" i="1" s="1"/>
  <c r="DA34" i="1" s="1"/>
  <c r="DB34" i="1" s="1"/>
  <c r="DC34" i="1" s="1"/>
  <c r="DD34" i="1" s="1"/>
  <c r="DE34" i="1" s="1"/>
  <c r="DF34" i="1" s="1"/>
  <c r="DG34" i="1" s="1"/>
  <c r="DH34" i="1" s="1"/>
  <c r="DI34" i="1" s="1"/>
  <c r="DJ34" i="1" s="1"/>
  <c r="DK34" i="1" s="1"/>
  <c r="DL34" i="1" s="1"/>
  <c r="DM34" i="1" s="1"/>
  <c r="DN34" i="1" s="1"/>
  <c r="DO34" i="1" s="1"/>
  <c r="DP34" i="1" s="1"/>
  <c r="DQ34" i="1" s="1"/>
  <c r="DR34" i="1" s="1"/>
  <c r="DS34" i="1" s="1"/>
  <c r="DT34" i="1" s="1"/>
  <c r="DU34" i="1" s="1"/>
  <c r="DV34" i="1" s="1"/>
  <c r="DW34" i="1" s="1"/>
  <c r="DX34" i="1" s="1"/>
  <c r="DY34" i="1" s="1"/>
  <c r="DZ34" i="1" s="1"/>
  <c r="EA34" i="1" s="1"/>
  <c r="EB34" i="1" s="1"/>
  <c r="EC34" i="1" s="1"/>
  <c r="ED34" i="1" s="1"/>
  <c r="EE34" i="1" s="1"/>
  <c r="EF34" i="1" s="1"/>
  <c r="EG34" i="1" s="1"/>
  <c r="EH34" i="1" s="1"/>
  <c r="EI34" i="1" s="1"/>
  <c r="EJ34" i="1" s="1"/>
  <c r="EK34" i="1" s="1"/>
  <c r="EL34" i="1" s="1"/>
  <c r="EM34" i="1" s="1"/>
  <c r="EN34" i="1" s="1"/>
  <c r="EO34" i="1" s="1"/>
  <c r="EP34" i="1" s="1"/>
  <c r="EQ34" i="1" s="1"/>
  <c r="ER34" i="1" s="1"/>
  <c r="ES34" i="1" s="1"/>
  <c r="ET34" i="1" s="1"/>
  <c r="EU34" i="1" s="1"/>
  <c r="EV34" i="1" s="1"/>
  <c r="EW34" i="1" s="1"/>
  <c r="EX34" i="1" s="1"/>
  <c r="EY34" i="1" s="1"/>
  <c r="EZ34" i="1" s="1"/>
  <c r="FA34" i="1" s="1"/>
  <c r="FB34" i="1" s="1"/>
  <c r="FC34" i="1" s="1"/>
  <c r="FD34" i="1" s="1"/>
  <c r="FE34" i="1" s="1"/>
  <c r="FF34" i="1" s="1"/>
  <c r="FG34" i="1" s="1"/>
  <c r="FH34" i="1" s="1"/>
  <c r="FI34" i="1" s="1"/>
  <c r="FJ34" i="1" s="1"/>
  <c r="FK34" i="1" s="1"/>
  <c r="FL34" i="1" s="1"/>
  <c r="FM34" i="1" s="1"/>
  <c r="FN34" i="1" s="1"/>
  <c r="FO34" i="1" s="1"/>
  <c r="FP34" i="1" s="1"/>
  <c r="FQ34" i="1" s="1"/>
  <c r="FR34" i="1" s="1"/>
  <c r="FS34" i="1" s="1"/>
  <c r="FT34" i="1" s="1"/>
  <c r="FU34" i="1" s="1"/>
  <c r="FV34" i="1" s="1"/>
  <c r="FW34" i="1" s="1"/>
  <c r="FX34" i="1" s="1"/>
  <c r="FY34" i="1" s="1"/>
  <c r="FZ34" i="1" s="1"/>
  <c r="GA34" i="1" s="1"/>
  <c r="GB34" i="1" s="1"/>
  <c r="GC34" i="1" s="1"/>
  <c r="GD34" i="1" s="1"/>
  <c r="GE34" i="1" s="1"/>
  <c r="GF34" i="1" s="1"/>
  <c r="GG34" i="1" s="1"/>
  <c r="GH34" i="1" s="1"/>
  <c r="GI34" i="1" s="1"/>
  <c r="GJ34" i="1" s="1"/>
  <c r="GK34" i="1" s="1"/>
  <c r="GL34" i="1" s="1"/>
  <c r="GM34" i="1" s="1"/>
  <c r="GN34" i="1" s="1"/>
  <c r="GO34" i="1" s="1"/>
  <c r="GP34" i="1" s="1"/>
  <c r="GQ34" i="1" s="1"/>
  <c r="GR34" i="1" s="1"/>
  <c r="GS34" i="1" s="1"/>
  <c r="GT34" i="1" s="1"/>
  <c r="GU34" i="1" s="1"/>
  <c r="GV34" i="1" s="1"/>
  <c r="GW34" i="1" s="1"/>
  <c r="GX34" i="1" s="1"/>
  <c r="GY34" i="1" s="1"/>
  <c r="GZ34" i="1" s="1"/>
  <c r="HA34" i="1" s="1"/>
  <c r="HB34" i="1" s="1"/>
  <c r="HC34" i="1" s="1"/>
  <c r="HD34" i="1" s="1"/>
  <c r="HE34" i="1" s="1"/>
  <c r="HF34" i="1" s="1"/>
  <c r="HG34" i="1" s="1"/>
  <c r="HH34" i="1" s="1"/>
  <c r="HI34" i="1" s="1"/>
  <c r="HJ34" i="1" s="1"/>
  <c r="HK34" i="1" s="1"/>
  <c r="HL34" i="1" s="1"/>
  <c r="HM34" i="1" s="1"/>
  <c r="HN34" i="1" s="1"/>
  <c r="HO34" i="1" s="1"/>
  <c r="HP34" i="1" s="1"/>
  <c r="HQ34" i="1" s="1"/>
  <c r="HR34" i="1" s="1"/>
  <c r="HS34" i="1" s="1"/>
  <c r="HT34" i="1" s="1"/>
  <c r="HU34" i="1" s="1"/>
  <c r="HV34" i="1" s="1"/>
  <c r="HW34" i="1" s="1"/>
  <c r="HX34" i="1" s="1"/>
  <c r="HY34" i="1" s="1"/>
  <c r="HZ34" i="1" s="1"/>
  <c r="IA34" i="1" s="1"/>
  <c r="IB34" i="1" s="1"/>
  <c r="IC34" i="1" s="1"/>
  <c r="ID34" i="1" s="1"/>
  <c r="IE34" i="1" s="1"/>
  <c r="IF34" i="1" s="1"/>
  <c r="IG34" i="1" s="1"/>
  <c r="IH34" i="1" s="1"/>
  <c r="II34" i="1" s="1"/>
  <c r="IJ34" i="1" s="1"/>
  <c r="IK34" i="1" s="1"/>
  <c r="IL34" i="1" s="1"/>
  <c r="IM34" i="1" s="1"/>
  <c r="IN34" i="1" s="1"/>
  <c r="IO34" i="1" s="1"/>
  <c r="IP34" i="1" s="1"/>
  <c r="IQ34" i="1" s="1"/>
  <c r="IR34" i="1" s="1"/>
  <c r="IS34" i="1" s="1"/>
  <c r="IT34" i="1" s="1"/>
  <c r="IU34" i="1" s="1"/>
  <c r="IV34" i="1" s="1"/>
  <c r="IW34" i="1" s="1"/>
  <c r="IX34" i="1" s="1"/>
  <c r="IY34" i="1" s="1"/>
  <c r="IZ34" i="1" s="1"/>
  <c r="JA34" i="1" s="1"/>
  <c r="JB34" i="1" s="1"/>
  <c r="JC34" i="1" s="1"/>
  <c r="JD34" i="1" s="1"/>
  <c r="JE34" i="1" s="1"/>
  <c r="JF34" i="1" s="1"/>
  <c r="JG34" i="1" s="1"/>
  <c r="JH34" i="1" s="1"/>
  <c r="JI34" i="1" s="1"/>
  <c r="JJ34" i="1" s="1"/>
  <c r="JK34" i="1" s="1"/>
  <c r="JL34" i="1" s="1"/>
  <c r="JM34" i="1" s="1"/>
  <c r="JN34" i="1" s="1"/>
  <c r="JO34" i="1" s="1"/>
  <c r="JP34" i="1" s="1"/>
  <c r="JQ34" i="1" s="1"/>
  <c r="JR34" i="1" s="1"/>
  <c r="JS34" i="1" s="1"/>
  <c r="JT34" i="1" s="1"/>
  <c r="JU34" i="1" s="1"/>
  <c r="JV34" i="1" s="1"/>
  <c r="JW34" i="1" s="1"/>
  <c r="JX34" i="1" s="1"/>
  <c r="JY34" i="1" s="1"/>
  <c r="JZ34" i="1" s="1"/>
  <c r="KA34" i="1" s="1"/>
  <c r="KB34" i="1" s="1"/>
  <c r="KC34" i="1" s="1"/>
  <c r="KD34" i="1" s="1"/>
  <c r="KE34" i="1" s="1"/>
  <c r="KF34" i="1" s="1"/>
  <c r="KG34" i="1" s="1"/>
  <c r="KH34" i="1" s="1"/>
  <c r="KI34" i="1" s="1"/>
  <c r="KJ34" i="1" s="1"/>
  <c r="KK34" i="1" s="1"/>
  <c r="KL34" i="1" s="1"/>
  <c r="KM34" i="1" s="1"/>
  <c r="KN34" i="1" s="1"/>
  <c r="KO34" i="1" s="1"/>
  <c r="KP34" i="1" s="1"/>
  <c r="KQ34" i="1" s="1"/>
  <c r="KR34" i="1" s="1"/>
  <c r="KS34" i="1" s="1"/>
  <c r="KT34" i="1" s="1"/>
  <c r="KU34" i="1" s="1"/>
  <c r="KV34" i="1" s="1"/>
  <c r="KW34" i="1" s="1"/>
  <c r="KX34" i="1" s="1"/>
  <c r="KY34" i="1" s="1"/>
  <c r="KZ34" i="1" s="1"/>
  <c r="LA34" i="1" s="1"/>
  <c r="LB34" i="1" s="1"/>
  <c r="LC34" i="1" s="1"/>
  <c r="LD34" i="1" s="1"/>
  <c r="LE34" i="1" s="1"/>
  <c r="LF34" i="1" s="1"/>
  <c r="LG34" i="1" s="1"/>
  <c r="LH34" i="1" s="1"/>
  <c r="LI34" i="1" s="1"/>
  <c r="LJ34" i="1" s="1"/>
  <c r="LK34" i="1" s="1"/>
  <c r="LL34" i="1" s="1"/>
  <c r="LM34" i="1" s="1"/>
  <c r="LN34" i="1" s="1"/>
  <c r="LO34" i="1" s="1"/>
  <c r="LP34" i="1" s="1"/>
  <c r="LQ34" i="1" s="1"/>
  <c r="LR34" i="1" s="1"/>
  <c r="LS34" i="1" s="1"/>
  <c r="LT34" i="1" s="1"/>
  <c r="LU34" i="1" s="1"/>
  <c r="LV34" i="1" s="1"/>
  <c r="LW34" i="1" s="1"/>
  <c r="LX34" i="1" s="1"/>
  <c r="LY34" i="1" s="1"/>
  <c r="LZ34" i="1" s="1"/>
  <c r="MA34" i="1" s="1"/>
  <c r="MB34" i="1" s="1"/>
  <c r="MC34" i="1" s="1"/>
  <c r="MD34" i="1" s="1"/>
  <c r="ME34" i="1" s="1"/>
  <c r="MF34" i="1" s="1"/>
  <c r="MG34" i="1" s="1"/>
  <c r="MH34" i="1" s="1"/>
  <c r="MI34" i="1" s="1"/>
  <c r="MJ34" i="1" s="1"/>
  <c r="MK34" i="1" s="1"/>
  <c r="ML34" i="1" s="1"/>
  <c r="MM34" i="1" s="1"/>
  <c r="MN34" i="1" s="1"/>
  <c r="MO34" i="1" s="1"/>
  <c r="MP34" i="1" s="1"/>
  <c r="MQ34" i="1" s="1"/>
  <c r="MR34" i="1" s="1"/>
  <c r="MS34" i="1" s="1"/>
  <c r="MT34" i="1" s="1"/>
  <c r="MU34" i="1" s="1"/>
  <c r="MV34" i="1" s="1"/>
  <c r="MW34" i="1" s="1"/>
  <c r="MX34" i="1" s="1"/>
  <c r="MY34" i="1" s="1"/>
  <c r="MZ34" i="1" s="1"/>
  <c r="NA34" i="1" s="1"/>
  <c r="NB34" i="1" s="1"/>
  <c r="NC34" i="1" s="1"/>
  <c r="ND34" i="1" s="1"/>
  <c r="NE34" i="1" s="1"/>
  <c r="NF34" i="1" s="1"/>
  <c r="NG34" i="1" s="1"/>
  <c r="NH34" i="1" s="1"/>
  <c r="NI34" i="1" s="1"/>
  <c r="NJ34" i="1" s="1"/>
  <c r="NK34" i="1" s="1"/>
  <c r="NL34" i="1" s="1"/>
  <c r="NM34" i="1" s="1"/>
  <c r="NN34" i="1" s="1"/>
  <c r="NO34" i="1" s="1"/>
  <c r="NP34" i="1" s="1"/>
  <c r="NQ34" i="1" s="1"/>
  <c r="NR34" i="1" s="1"/>
  <c r="NS34" i="1" s="1"/>
  <c r="NT34" i="1" s="1"/>
  <c r="NU34" i="1" s="1"/>
  <c r="NV34" i="1" s="1"/>
  <c r="NW34" i="1" s="1"/>
  <c r="NX34" i="1" s="1"/>
  <c r="NY34" i="1" s="1"/>
  <c r="NZ34" i="1" s="1"/>
  <c r="OA34" i="1" s="1"/>
  <c r="OB34" i="1" s="1"/>
  <c r="OC34" i="1" s="1"/>
  <c r="OD34" i="1" s="1"/>
  <c r="OE34" i="1" s="1"/>
  <c r="OF34" i="1" s="1"/>
  <c r="OG34" i="1" s="1"/>
  <c r="OH34" i="1" s="1"/>
  <c r="OI34" i="1" s="1"/>
  <c r="OJ34" i="1" s="1"/>
  <c r="OK34" i="1"/>
  <c r="AJ32" i="1"/>
  <c r="AK32" i="1" s="1"/>
  <c r="AL32" i="1" s="1"/>
  <c r="AM32" i="1" s="1"/>
  <c r="AN32" i="1" s="1"/>
  <c r="AO32" i="1" s="1"/>
  <c r="AP32" i="1" s="1"/>
  <c r="AQ32" i="1" s="1"/>
  <c r="AR32" i="1" s="1"/>
  <c r="AS32" i="1" s="1"/>
  <c r="AT32" i="1" s="1"/>
  <c r="AU32" i="1" s="1"/>
  <c r="AV32" i="1" s="1"/>
  <c r="AW32" i="1" s="1"/>
  <c r="AX32" i="1" s="1"/>
  <c r="AY32" i="1" s="1"/>
  <c r="AZ32" i="1" s="1"/>
  <c r="BA32" i="1" s="1"/>
  <c r="BB32" i="1" s="1"/>
  <c r="BC32" i="1" s="1"/>
  <c r="BD32" i="1" s="1"/>
  <c r="BE32" i="1" s="1"/>
  <c r="BF32" i="1" s="1"/>
  <c r="BG32" i="1" s="1"/>
  <c r="BH32" i="1" s="1"/>
  <c r="BI32" i="1" s="1"/>
  <c r="BJ32" i="1" s="1"/>
  <c r="BK32" i="1" s="1"/>
  <c r="BL32" i="1" s="1"/>
  <c r="BM32" i="1" s="1"/>
  <c r="BN32" i="1" s="1"/>
  <c r="BO32" i="1" s="1"/>
  <c r="BP32" i="1" s="1"/>
  <c r="BQ32" i="1" s="1"/>
  <c r="BR32" i="1" s="1"/>
  <c r="BS32" i="1" s="1"/>
  <c r="BT32" i="1" s="1"/>
  <c r="BU32" i="1" s="1"/>
  <c r="BV32" i="1" s="1"/>
  <c r="BW32" i="1" s="1"/>
  <c r="BX32" i="1" s="1"/>
  <c r="BY32" i="1" s="1"/>
  <c r="BZ32" i="1" s="1"/>
  <c r="CA32" i="1" s="1"/>
  <c r="CB32" i="1" s="1"/>
  <c r="CC32" i="1" s="1"/>
  <c r="CD32" i="1" s="1"/>
  <c r="CE32" i="1" s="1"/>
  <c r="CF32" i="1" s="1"/>
  <c r="CG32" i="1" s="1"/>
  <c r="CH32" i="1" s="1"/>
  <c r="CI32" i="1" s="1"/>
  <c r="CJ32" i="1" s="1"/>
  <c r="CK32" i="1" s="1"/>
  <c r="CL32" i="1" s="1"/>
  <c r="CM32" i="1" s="1"/>
  <c r="CN32" i="1" s="1"/>
  <c r="CO32" i="1" s="1"/>
  <c r="CP32" i="1" s="1"/>
  <c r="CQ32" i="1" s="1"/>
  <c r="CR32" i="1" s="1"/>
  <c r="CS32" i="1" s="1"/>
  <c r="CT32" i="1" s="1"/>
  <c r="CU32" i="1" s="1"/>
  <c r="CV32" i="1" s="1"/>
  <c r="CW32" i="1" s="1"/>
  <c r="CX32" i="1" s="1"/>
  <c r="CY32" i="1" s="1"/>
  <c r="CZ32" i="1" s="1"/>
  <c r="DA32" i="1" s="1"/>
  <c r="DB32" i="1" s="1"/>
  <c r="DC32" i="1" s="1"/>
  <c r="DD32" i="1" s="1"/>
  <c r="DE32" i="1" s="1"/>
  <c r="DF32" i="1" s="1"/>
  <c r="DG32" i="1" s="1"/>
  <c r="DH32" i="1" s="1"/>
  <c r="DI32" i="1" s="1"/>
  <c r="DJ32" i="1" s="1"/>
  <c r="DK32" i="1" s="1"/>
  <c r="DL32" i="1" s="1"/>
  <c r="DM32" i="1" s="1"/>
  <c r="DN32" i="1" s="1"/>
  <c r="DO32" i="1" s="1"/>
  <c r="DP32" i="1" s="1"/>
  <c r="DQ32" i="1" s="1"/>
  <c r="DR32" i="1" s="1"/>
  <c r="DS32" i="1" s="1"/>
  <c r="DT32" i="1" s="1"/>
  <c r="DU32" i="1" s="1"/>
  <c r="DV32" i="1" s="1"/>
  <c r="DW32" i="1" s="1"/>
  <c r="DX32" i="1" s="1"/>
  <c r="DY32" i="1" s="1"/>
  <c r="DZ32" i="1" s="1"/>
  <c r="EA32" i="1" s="1"/>
  <c r="EB32" i="1" s="1"/>
  <c r="EC32" i="1" s="1"/>
  <c r="ED32" i="1" s="1"/>
  <c r="EE32" i="1" s="1"/>
  <c r="EF32" i="1" s="1"/>
  <c r="EG32" i="1" s="1"/>
  <c r="EH32" i="1" s="1"/>
  <c r="EI32" i="1" s="1"/>
  <c r="EJ32" i="1" s="1"/>
  <c r="EK32" i="1" s="1"/>
  <c r="EL32" i="1" s="1"/>
  <c r="EM32" i="1" s="1"/>
  <c r="EN32" i="1" s="1"/>
  <c r="EO32" i="1" s="1"/>
  <c r="EP32" i="1" s="1"/>
  <c r="EQ32" i="1" s="1"/>
  <c r="ER32" i="1" s="1"/>
  <c r="ES32" i="1" s="1"/>
  <c r="ET32" i="1" s="1"/>
  <c r="EU32" i="1" s="1"/>
  <c r="EV32" i="1" s="1"/>
  <c r="EW32" i="1" s="1"/>
  <c r="EX32" i="1" s="1"/>
  <c r="EY32" i="1" s="1"/>
  <c r="EZ32" i="1" s="1"/>
  <c r="FA32" i="1" s="1"/>
  <c r="FB32" i="1" s="1"/>
  <c r="FC32" i="1" s="1"/>
  <c r="FD32" i="1" s="1"/>
  <c r="FE32" i="1" s="1"/>
  <c r="FF32" i="1" s="1"/>
  <c r="FG32" i="1" s="1"/>
  <c r="FH32" i="1" s="1"/>
  <c r="FI32" i="1" s="1"/>
  <c r="FJ32" i="1" s="1"/>
  <c r="FK32" i="1" s="1"/>
  <c r="FL32" i="1" s="1"/>
  <c r="FM32" i="1" s="1"/>
  <c r="FN32" i="1" s="1"/>
  <c r="FO32" i="1" s="1"/>
  <c r="FP32" i="1" s="1"/>
  <c r="FQ32" i="1" s="1"/>
  <c r="FR32" i="1" s="1"/>
  <c r="FS32" i="1" s="1"/>
  <c r="FT32" i="1" s="1"/>
  <c r="FU32" i="1" s="1"/>
  <c r="FV32" i="1" s="1"/>
  <c r="FW32" i="1" s="1"/>
  <c r="FX32" i="1" s="1"/>
  <c r="FY32" i="1" s="1"/>
  <c r="FZ32" i="1" s="1"/>
  <c r="GA32" i="1" s="1"/>
  <c r="GB32" i="1" s="1"/>
  <c r="GC32" i="1" s="1"/>
  <c r="GD32" i="1" s="1"/>
  <c r="GE32" i="1" s="1"/>
  <c r="GF32" i="1" s="1"/>
  <c r="GG32" i="1" s="1"/>
  <c r="GH32" i="1" s="1"/>
  <c r="GI32" i="1" s="1"/>
  <c r="GJ32" i="1" s="1"/>
  <c r="GK32" i="1" s="1"/>
  <c r="GL32" i="1" s="1"/>
  <c r="GM32" i="1" s="1"/>
  <c r="GN32" i="1" s="1"/>
  <c r="GO32" i="1" s="1"/>
  <c r="GP32" i="1" s="1"/>
  <c r="GQ32" i="1" s="1"/>
  <c r="GR32" i="1" s="1"/>
  <c r="GS32" i="1" s="1"/>
  <c r="GT32" i="1" s="1"/>
  <c r="GU32" i="1" s="1"/>
  <c r="GV32" i="1" s="1"/>
  <c r="GW32" i="1" s="1"/>
  <c r="GX32" i="1" s="1"/>
  <c r="GY32" i="1" s="1"/>
  <c r="GZ32" i="1" s="1"/>
  <c r="HA32" i="1" s="1"/>
  <c r="HB32" i="1" s="1"/>
  <c r="HC32" i="1" s="1"/>
  <c r="HD32" i="1" s="1"/>
  <c r="HE32" i="1" s="1"/>
  <c r="HF32" i="1" s="1"/>
  <c r="HG32" i="1" s="1"/>
  <c r="HH32" i="1" s="1"/>
  <c r="HI32" i="1" s="1"/>
  <c r="HJ32" i="1" s="1"/>
  <c r="HK32" i="1" s="1"/>
  <c r="HL32" i="1" s="1"/>
  <c r="HM32" i="1" s="1"/>
  <c r="HN32" i="1" s="1"/>
  <c r="HO32" i="1" s="1"/>
  <c r="HP32" i="1" s="1"/>
  <c r="HQ32" i="1" s="1"/>
  <c r="HR32" i="1" s="1"/>
  <c r="HS32" i="1" s="1"/>
  <c r="HT32" i="1" s="1"/>
  <c r="HU32" i="1" s="1"/>
  <c r="HV32" i="1" s="1"/>
  <c r="HW32" i="1" s="1"/>
  <c r="HX32" i="1" s="1"/>
  <c r="HY32" i="1" s="1"/>
  <c r="HZ32" i="1" s="1"/>
  <c r="IA32" i="1" s="1"/>
  <c r="IB32" i="1" s="1"/>
  <c r="IC32" i="1" s="1"/>
  <c r="ID32" i="1" s="1"/>
  <c r="IE32" i="1" s="1"/>
  <c r="IF32" i="1" s="1"/>
  <c r="IG32" i="1" s="1"/>
  <c r="IH32" i="1" s="1"/>
  <c r="II32" i="1" s="1"/>
  <c r="IJ32" i="1" s="1"/>
  <c r="IK32" i="1" s="1"/>
  <c r="IL32" i="1" s="1"/>
  <c r="IM32" i="1" s="1"/>
  <c r="IN32" i="1" s="1"/>
  <c r="IO32" i="1" s="1"/>
  <c r="IP32" i="1" s="1"/>
  <c r="IQ32" i="1" s="1"/>
  <c r="IR32" i="1" s="1"/>
  <c r="IS32" i="1" s="1"/>
  <c r="IT32" i="1" s="1"/>
  <c r="IU32" i="1" s="1"/>
  <c r="IV32" i="1" s="1"/>
  <c r="IW32" i="1" s="1"/>
  <c r="IX32" i="1" s="1"/>
  <c r="IY32" i="1" s="1"/>
  <c r="IZ32" i="1" s="1"/>
  <c r="JA32" i="1" s="1"/>
  <c r="JB32" i="1" s="1"/>
  <c r="JC32" i="1" s="1"/>
  <c r="JD32" i="1" s="1"/>
  <c r="JE32" i="1" s="1"/>
  <c r="JF32" i="1" s="1"/>
  <c r="JG32" i="1" s="1"/>
  <c r="JH32" i="1" s="1"/>
  <c r="JI32" i="1" s="1"/>
  <c r="JJ32" i="1" s="1"/>
  <c r="JK32" i="1" s="1"/>
  <c r="JL32" i="1" s="1"/>
  <c r="JM32" i="1" s="1"/>
  <c r="JN32" i="1" s="1"/>
  <c r="JO32" i="1" s="1"/>
  <c r="JP32" i="1" s="1"/>
  <c r="JQ32" i="1" s="1"/>
  <c r="JR32" i="1" s="1"/>
  <c r="JS32" i="1" s="1"/>
  <c r="JT32" i="1" s="1"/>
  <c r="JU32" i="1" s="1"/>
  <c r="JV32" i="1" s="1"/>
  <c r="JW32" i="1" s="1"/>
  <c r="JX32" i="1" s="1"/>
  <c r="JY32" i="1" s="1"/>
  <c r="JZ32" i="1" s="1"/>
  <c r="KA32" i="1" s="1"/>
  <c r="KB32" i="1" s="1"/>
  <c r="KC32" i="1" s="1"/>
  <c r="KD32" i="1" s="1"/>
  <c r="KE32" i="1" s="1"/>
  <c r="KF32" i="1" s="1"/>
  <c r="KG32" i="1" s="1"/>
  <c r="KH32" i="1" s="1"/>
  <c r="KI32" i="1" s="1"/>
  <c r="KJ32" i="1" s="1"/>
  <c r="KK32" i="1" s="1"/>
  <c r="KL32" i="1" s="1"/>
  <c r="KM32" i="1" s="1"/>
  <c r="KN32" i="1" s="1"/>
  <c r="KO32" i="1" s="1"/>
  <c r="KP32" i="1" s="1"/>
  <c r="KQ32" i="1" s="1"/>
  <c r="KR32" i="1" s="1"/>
  <c r="KS32" i="1" s="1"/>
  <c r="KT32" i="1" s="1"/>
  <c r="KU32" i="1" s="1"/>
  <c r="KV32" i="1" s="1"/>
  <c r="KW32" i="1" s="1"/>
  <c r="KX32" i="1" s="1"/>
  <c r="KY32" i="1" s="1"/>
  <c r="KZ32" i="1" s="1"/>
  <c r="LA32" i="1" s="1"/>
  <c r="LB32" i="1" s="1"/>
  <c r="LC32" i="1" s="1"/>
  <c r="LD32" i="1" s="1"/>
  <c r="LE32" i="1" s="1"/>
  <c r="LF32" i="1" s="1"/>
  <c r="LG32" i="1" s="1"/>
  <c r="LH32" i="1" s="1"/>
  <c r="LI32" i="1" s="1"/>
  <c r="LJ32" i="1" s="1"/>
  <c r="LK32" i="1" s="1"/>
  <c r="LL32" i="1" s="1"/>
  <c r="LM32" i="1" s="1"/>
  <c r="LN32" i="1" s="1"/>
  <c r="LO32" i="1" s="1"/>
  <c r="LP32" i="1" s="1"/>
  <c r="LQ32" i="1" s="1"/>
  <c r="LR32" i="1" s="1"/>
  <c r="LS32" i="1" s="1"/>
  <c r="LT32" i="1" s="1"/>
  <c r="LU32" i="1" s="1"/>
  <c r="LV32" i="1" s="1"/>
  <c r="LW32" i="1" s="1"/>
  <c r="LX32" i="1" s="1"/>
  <c r="LY32" i="1" s="1"/>
  <c r="LZ32" i="1" s="1"/>
  <c r="MA32" i="1" s="1"/>
  <c r="MB32" i="1" s="1"/>
  <c r="MC32" i="1" s="1"/>
  <c r="MD32" i="1" s="1"/>
  <c r="ME32" i="1" s="1"/>
  <c r="MF32" i="1" s="1"/>
  <c r="MG32" i="1" s="1"/>
  <c r="MH32" i="1" s="1"/>
  <c r="MI32" i="1" s="1"/>
  <c r="MJ32" i="1" s="1"/>
  <c r="MK32" i="1" s="1"/>
  <c r="ML32" i="1" s="1"/>
  <c r="MM32" i="1" s="1"/>
  <c r="MN32" i="1" s="1"/>
  <c r="MO32" i="1" s="1"/>
  <c r="MP32" i="1" s="1"/>
  <c r="MQ32" i="1" s="1"/>
  <c r="MR32" i="1" s="1"/>
  <c r="MS32" i="1" s="1"/>
  <c r="MT32" i="1" s="1"/>
  <c r="MU32" i="1" s="1"/>
  <c r="MV32" i="1" s="1"/>
  <c r="MW32" i="1" s="1"/>
  <c r="MX32" i="1" s="1"/>
  <c r="MY32" i="1" s="1"/>
  <c r="MZ32" i="1" s="1"/>
  <c r="NA32" i="1" s="1"/>
  <c r="NB32" i="1" s="1"/>
  <c r="NC32" i="1" s="1"/>
  <c r="ND32" i="1" s="1"/>
  <c r="NE32" i="1" s="1"/>
  <c r="NF32" i="1" s="1"/>
  <c r="NG32" i="1" s="1"/>
  <c r="NH32" i="1" s="1"/>
  <c r="NI32" i="1" s="1"/>
  <c r="NJ32" i="1" s="1"/>
  <c r="NK32" i="1" s="1"/>
  <c r="NL32" i="1" s="1"/>
  <c r="NM32" i="1" s="1"/>
  <c r="NN32" i="1" s="1"/>
  <c r="NO32" i="1" s="1"/>
  <c r="NP32" i="1" s="1"/>
  <c r="NQ32" i="1" s="1"/>
  <c r="NR32" i="1" s="1"/>
  <c r="NS32" i="1" s="1"/>
  <c r="NT32" i="1" s="1"/>
  <c r="NU32" i="1" s="1"/>
  <c r="NV32" i="1" s="1"/>
  <c r="NW32" i="1" s="1"/>
  <c r="NX32" i="1" s="1"/>
  <c r="NY32" i="1" s="1"/>
  <c r="NZ32" i="1" s="1"/>
  <c r="OA32" i="1" s="1"/>
  <c r="OB32" i="1" s="1"/>
  <c r="OC32" i="1" s="1"/>
  <c r="OD32" i="1" s="1"/>
  <c r="OE32" i="1" s="1"/>
  <c r="OF32" i="1" s="1"/>
  <c r="OG32" i="1" s="1"/>
  <c r="OH32" i="1" s="1"/>
  <c r="OI32" i="1" s="1"/>
  <c r="OJ32" i="1" s="1"/>
  <c r="OK32" i="1"/>
  <c r="AJ35" i="1"/>
  <c r="AK35" i="1" s="1"/>
  <c r="AL35" i="1" s="1"/>
  <c r="AM35" i="1" s="1"/>
  <c r="AN35" i="1" s="1"/>
  <c r="AO35" i="1" s="1"/>
  <c r="AP35" i="1" s="1"/>
  <c r="AQ35" i="1" s="1"/>
  <c r="AR35" i="1" s="1"/>
  <c r="AS35" i="1" s="1"/>
  <c r="AT35" i="1" s="1"/>
  <c r="AU35" i="1" s="1"/>
  <c r="AV35" i="1" s="1"/>
  <c r="AW35" i="1" s="1"/>
  <c r="AX35" i="1" s="1"/>
  <c r="AY35" i="1" s="1"/>
  <c r="AZ35" i="1" s="1"/>
  <c r="BA35" i="1" s="1"/>
  <c r="BB35" i="1" s="1"/>
  <c r="BC35" i="1" s="1"/>
  <c r="BD35" i="1" s="1"/>
  <c r="BE35" i="1" s="1"/>
  <c r="BF35" i="1" s="1"/>
  <c r="BG35" i="1" s="1"/>
  <c r="BH35" i="1" s="1"/>
  <c r="BI35" i="1" s="1"/>
  <c r="BJ35" i="1" s="1"/>
  <c r="BK35" i="1" s="1"/>
  <c r="BL35" i="1" s="1"/>
  <c r="BM35" i="1" s="1"/>
  <c r="BN35" i="1" s="1"/>
  <c r="BO35" i="1" s="1"/>
  <c r="BP35" i="1" s="1"/>
  <c r="BQ35" i="1" s="1"/>
  <c r="BR35" i="1" s="1"/>
  <c r="BS35" i="1" s="1"/>
  <c r="BT35" i="1" s="1"/>
  <c r="BU35" i="1" s="1"/>
  <c r="BV35" i="1" s="1"/>
  <c r="BW35" i="1" s="1"/>
  <c r="BX35" i="1" s="1"/>
  <c r="BY35" i="1" s="1"/>
  <c r="BZ35" i="1" s="1"/>
  <c r="CA35" i="1" s="1"/>
  <c r="CB35" i="1" s="1"/>
  <c r="CC35" i="1" s="1"/>
  <c r="CD35" i="1" s="1"/>
  <c r="CE35" i="1" s="1"/>
  <c r="CF35" i="1" s="1"/>
  <c r="CG35" i="1" s="1"/>
  <c r="CH35" i="1" s="1"/>
  <c r="CI35" i="1" s="1"/>
  <c r="CJ35" i="1" s="1"/>
  <c r="CK35" i="1" s="1"/>
  <c r="CL35" i="1" s="1"/>
  <c r="CM35" i="1" s="1"/>
  <c r="CN35" i="1" s="1"/>
  <c r="CO35" i="1" s="1"/>
  <c r="CP35" i="1" s="1"/>
  <c r="CQ35" i="1" s="1"/>
  <c r="CR35" i="1" s="1"/>
  <c r="CS35" i="1" s="1"/>
  <c r="CT35" i="1" s="1"/>
  <c r="CU35" i="1" s="1"/>
  <c r="CV35" i="1" s="1"/>
  <c r="CW35" i="1" s="1"/>
  <c r="CX35" i="1" s="1"/>
  <c r="CY35" i="1" s="1"/>
  <c r="CZ35" i="1" s="1"/>
  <c r="DA35" i="1" s="1"/>
  <c r="DB35" i="1" s="1"/>
  <c r="DC35" i="1" s="1"/>
  <c r="DD35" i="1" s="1"/>
  <c r="DE35" i="1" s="1"/>
  <c r="DF35" i="1" s="1"/>
  <c r="DG35" i="1" s="1"/>
  <c r="DH35" i="1" s="1"/>
  <c r="DI35" i="1" s="1"/>
  <c r="DJ35" i="1" s="1"/>
  <c r="DK35" i="1" s="1"/>
  <c r="DL35" i="1" s="1"/>
  <c r="DM35" i="1" s="1"/>
  <c r="DN35" i="1" s="1"/>
  <c r="DO35" i="1" s="1"/>
  <c r="DP35" i="1" s="1"/>
  <c r="DQ35" i="1" s="1"/>
  <c r="DR35" i="1" s="1"/>
  <c r="DS35" i="1" s="1"/>
  <c r="DT35" i="1" s="1"/>
  <c r="DU35" i="1" s="1"/>
  <c r="DV35" i="1" s="1"/>
  <c r="DW35" i="1" s="1"/>
  <c r="DX35" i="1" s="1"/>
  <c r="DY35" i="1" s="1"/>
  <c r="DZ35" i="1" s="1"/>
  <c r="EA35" i="1" s="1"/>
  <c r="EB35" i="1" s="1"/>
  <c r="EC35" i="1" s="1"/>
  <c r="ED35" i="1" s="1"/>
  <c r="EE35" i="1" s="1"/>
  <c r="EF35" i="1" s="1"/>
  <c r="EG35" i="1" s="1"/>
  <c r="EH35" i="1" s="1"/>
  <c r="EI35" i="1" s="1"/>
  <c r="EJ35" i="1" s="1"/>
  <c r="EK35" i="1" s="1"/>
  <c r="EL35" i="1" s="1"/>
  <c r="EM35" i="1" s="1"/>
  <c r="EN35" i="1" s="1"/>
  <c r="EO35" i="1" s="1"/>
  <c r="EP35" i="1" s="1"/>
  <c r="EQ35" i="1" s="1"/>
  <c r="ER35" i="1" s="1"/>
  <c r="ES35" i="1" s="1"/>
  <c r="ET35" i="1" s="1"/>
  <c r="EU35" i="1" s="1"/>
  <c r="EV35" i="1" s="1"/>
  <c r="EW35" i="1" s="1"/>
  <c r="EX35" i="1" s="1"/>
  <c r="EY35" i="1" s="1"/>
  <c r="EZ35" i="1" s="1"/>
  <c r="FA35" i="1" s="1"/>
  <c r="FB35" i="1" s="1"/>
  <c r="FC35" i="1" s="1"/>
  <c r="FD35" i="1" s="1"/>
  <c r="FE35" i="1" s="1"/>
  <c r="FF35" i="1" s="1"/>
  <c r="FG35" i="1" s="1"/>
  <c r="FH35" i="1" s="1"/>
  <c r="FI35" i="1" s="1"/>
  <c r="FJ35" i="1" s="1"/>
  <c r="FK35" i="1" s="1"/>
  <c r="FL35" i="1" s="1"/>
  <c r="FM35" i="1" s="1"/>
  <c r="FN35" i="1" s="1"/>
  <c r="FO35" i="1" s="1"/>
  <c r="FP35" i="1" s="1"/>
  <c r="FQ35" i="1" s="1"/>
  <c r="FR35" i="1" s="1"/>
  <c r="FS35" i="1" s="1"/>
  <c r="FT35" i="1" s="1"/>
  <c r="FU35" i="1" s="1"/>
  <c r="FV35" i="1" s="1"/>
  <c r="FW35" i="1" s="1"/>
  <c r="FX35" i="1" s="1"/>
  <c r="FY35" i="1" s="1"/>
  <c r="FZ35" i="1" s="1"/>
  <c r="GA35" i="1" s="1"/>
  <c r="GB35" i="1" s="1"/>
  <c r="GC35" i="1" s="1"/>
  <c r="GD35" i="1" s="1"/>
  <c r="GE35" i="1" s="1"/>
  <c r="GF35" i="1" s="1"/>
  <c r="GG35" i="1" s="1"/>
  <c r="GH35" i="1" s="1"/>
  <c r="GI35" i="1" s="1"/>
  <c r="GJ35" i="1" s="1"/>
  <c r="GK35" i="1" s="1"/>
  <c r="GL35" i="1" s="1"/>
  <c r="GM35" i="1" s="1"/>
  <c r="GN35" i="1" s="1"/>
  <c r="GO35" i="1" s="1"/>
  <c r="GP35" i="1" s="1"/>
  <c r="GQ35" i="1" s="1"/>
  <c r="GR35" i="1" s="1"/>
  <c r="GS35" i="1" s="1"/>
  <c r="GT35" i="1" s="1"/>
  <c r="GU35" i="1" s="1"/>
  <c r="GV35" i="1" s="1"/>
  <c r="GW35" i="1" s="1"/>
  <c r="GX35" i="1" s="1"/>
  <c r="GY35" i="1" s="1"/>
  <c r="GZ35" i="1" s="1"/>
  <c r="HA35" i="1" s="1"/>
  <c r="HB35" i="1" s="1"/>
  <c r="HC35" i="1" s="1"/>
  <c r="HD35" i="1" s="1"/>
  <c r="HE35" i="1" s="1"/>
  <c r="HF35" i="1" s="1"/>
  <c r="HG35" i="1" s="1"/>
  <c r="HH35" i="1" s="1"/>
  <c r="HI35" i="1" s="1"/>
  <c r="HJ35" i="1" s="1"/>
  <c r="HK35" i="1" s="1"/>
  <c r="HL35" i="1" s="1"/>
  <c r="HM35" i="1" s="1"/>
  <c r="HN35" i="1" s="1"/>
  <c r="HO35" i="1" s="1"/>
  <c r="HP35" i="1" s="1"/>
  <c r="HQ35" i="1" s="1"/>
  <c r="HR35" i="1" s="1"/>
  <c r="HS35" i="1" s="1"/>
  <c r="HT35" i="1" s="1"/>
  <c r="HU35" i="1" s="1"/>
  <c r="HV35" i="1" s="1"/>
  <c r="HW35" i="1" s="1"/>
  <c r="HX35" i="1" s="1"/>
  <c r="HY35" i="1" s="1"/>
  <c r="HZ35" i="1" s="1"/>
  <c r="IA35" i="1" s="1"/>
  <c r="IB35" i="1" s="1"/>
  <c r="IC35" i="1" s="1"/>
  <c r="ID35" i="1" s="1"/>
  <c r="IE35" i="1" s="1"/>
  <c r="IF35" i="1" s="1"/>
  <c r="IG35" i="1" s="1"/>
  <c r="IH35" i="1" s="1"/>
  <c r="II35" i="1" s="1"/>
  <c r="IJ35" i="1" s="1"/>
  <c r="IK35" i="1" s="1"/>
  <c r="IL35" i="1" s="1"/>
  <c r="IM35" i="1" s="1"/>
  <c r="IN35" i="1" s="1"/>
  <c r="IO35" i="1" s="1"/>
  <c r="IP35" i="1" s="1"/>
  <c r="IQ35" i="1" s="1"/>
  <c r="IR35" i="1" s="1"/>
  <c r="IS35" i="1" s="1"/>
  <c r="IT35" i="1" s="1"/>
  <c r="IU35" i="1" s="1"/>
  <c r="IV35" i="1" s="1"/>
  <c r="IW35" i="1" s="1"/>
  <c r="IX35" i="1" s="1"/>
  <c r="IY35" i="1" s="1"/>
  <c r="IZ35" i="1" s="1"/>
  <c r="JA35" i="1" s="1"/>
  <c r="JB35" i="1" s="1"/>
  <c r="JC35" i="1" s="1"/>
  <c r="JD35" i="1" s="1"/>
  <c r="JE35" i="1" s="1"/>
  <c r="JF35" i="1" s="1"/>
  <c r="JG35" i="1" s="1"/>
  <c r="JH35" i="1" s="1"/>
  <c r="JI35" i="1" s="1"/>
  <c r="JJ35" i="1" s="1"/>
  <c r="JK35" i="1" s="1"/>
  <c r="JL35" i="1" s="1"/>
  <c r="JM35" i="1" s="1"/>
  <c r="JN35" i="1" s="1"/>
  <c r="JO35" i="1" s="1"/>
  <c r="JP35" i="1" s="1"/>
  <c r="JQ35" i="1" s="1"/>
  <c r="JR35" i="1" s="1"/>
  <c r="JS35" i="1" s="1"/>
  <c r="JT35" i="1" s="1"/>
  <c r="JU35" i="1" s="1"/>
  <c r="JV35" i="1" s="1"/>
  <c r="JW35" i="1" s="1"/>
  <c r="JX35" i="1" s="1"/>
  <c r="JY35" i="1" s="1"/>
  <c r="JZ35" i="1" s="1"/>
  <c r="KA35" i="1" s="1"/>
  <c r="KB35" i="1" s="1"/>
  <c r="KC35" i="1" s="1"/>
  <c r="KD35" i="1" s="1"/>
  <c r="KE35" i="1" s="1"/>
  <c r="KF35" i="1" s="1"/>
  <c r="KG35" i="1" s="1"/>
  <c r="KH35" i="1" s="1"/>
  <c r="KI35" i="1" s="1"/>
  <c r="KJ35" i="1" s="1"/>
  <c r="KK35" i="1" s="1"/>
  <c r="KL35" i="1" s="1"/>
  <c r="KM35" i="1" s="1"/>
  <c r="KN35" i="1" s="1"/>
  <c r="KO35" i="1" s="1"/>
  <c r="KP35" i="1" s="1"/>
  <c r="KQ35" i="1" s="1"/>
  <c r="KR35" i="1" s="1"/>
  <c r="KS35" i="1" s="1"/>
  <c r="KT35" i="1" s="1"/>
  <c r="KU35" i="1" s="1"/>
  <c r="KV35" i="1" s="1"/>
  <c r="KW35" i="1" s="1"/>
  <c r="KX35" i="1" s="1"/>
  <c r="KY35" i="1" s="1"/>
  <c r="KZ35" i="1" s="1"/>
  <c r="LA35" i="1" s="1"/>
  <c r="LB35" i="1" s="1"/>
  <c r="LC35" i="1" s="1"/>
  <c r="LD35" i="1" s="1"/>
  <c r="LE35" i="1" s="1"/>
  <c r="LF35" i="1" s="1"/>
  <c r="LG35" i="1" s="1"/>
  <c r="LH35" i="1" s="1"/>
  <c r="LI35" i="1" s="1"/>
  <c r="LJ35" i="1" s="1"/>
  <c r="LK35" i="1" s="1"/>
  <c r="LL35" i="1" s="1"/>
  <c r="LM35" i="1" s="1"/>
  <c r="LN35" i="1" s="1"/>
  <c r="LO35" i="1" s="1"/>
  <c r="LP35" i="1" s="1"/>
  <c r="LQ35" i="1" s="1"/>
  <c r="LR35" i="1" s="1"/>
  <c r="LS35" i="1" s="1"/>
  <c r="LT35" i="1" s="1"/>
  <c r="LU35" i="1" s="1"/>
  <c r="LV35" i="1" s="1"/>
  <c r="LW35" i="1" s="1"/>
  <c r="LX35" i="1" s="1"/>
  <c r="LY35" i="1" s="1"/>
  <c r="LZ35" i="1" s="1"/>
  <c r="MA35" i="1" s="1"/>
  <c r="MB35" i="1" s="1"/>
  <c r="MC35" i="1" s="1"/>
  <c r="MD35" i="1" s="1"/>
  <c r="ME35" i="1" s="1"/>
  <c r="MF35" i="1" s="1"/>
  <c r="MG35" i="1" s="1"/>
  <c r="MH35" i="1" s="1"/>
  <c r="MI35" i="1" s="1"/>
  <c r="MJ35" i="1" s="1"/>
  <c r="MK35" i="1" s="1"/>
  <c r="ML35" i="1" s="1"/>
  <c r="MM35" i="1" s="1"/>
  <c r="MN35" i="1" s="1"/>
  <c r="MO35" i="1" s="1"/>
  <c r="MP35" i="1" s="1"/>
  <c r="MQ35" i="1" s="1"/>
  <c r="MR35" i="1" s="1"/>
  <c r="MS35" i="1" s="1"/>
  <c r="MT35" i="1" s="1"/>
  <c r="MU35" i="1" s="1"/>
  <c r="MV35" i="1" s="1"/>
  <c r="MW35" i="1" s="1"/>
  <c r="MX35" i="1" s="1"/>
  <c r="MY35" i="1" s="1"/>
  <c r="MZ35" i="1" s="1"/>
  <c r="NA35" i="1" s="1"/>
  <c r="NB35" i="1" s="1"/>
  <c r="NC35" i="1" s="1"/>
  <c r="ND35" i="1" s="1"/>
  <c r="NE35" i="1" s="1"/>
  <c r="NF35" i="1" s="1"/>
  <c r="NG35" i="1" s="1"/>
  <c r="NH35" i="1" s="1"/>
  <c r="NI35" i="1" s="1"/>
  <c r="NJ35" i="1" s="1"/>
  <c r="NK35" i="1" s="1"/>
  <c r="NL35" i="1" s="1"/>
  <c r="NM35" i="1" s="1"/>
  <c r="NN35" i="1" s="1"/>
  <c r="NO35" i="1" s="1"/>
  <c r="NP35" i="1" s="1"/>
  <c r="NQ35" i="1" s="1"/>
  <c r="NR35" i="1" s="1"/>
  <c r="NS35" i="1" s="1"/>
  <c r="NT35" i="1" s="1"/>
  <c r="NU35" i="1" s="1"/>
  <c r="NV35" i="1" s="1"/>
  <c r="NW35" i="1" s="1"/>
  <c r="NX35" i="1" s="1"/>
  <c r="NY35" i="1" s="1"/>
  <c r="NZ35" i="1" s="1"/>
  <c r="OA35" i="1" s="1"/>
  <c r="OB35" i="1" s="1"/>
  <c r="OC35" i="1" s="1"/>
  <c r="OD35" i="1" s="1"/>
  <c r="OE35" i="1" s="1"/>
  <c r="OF35" i="1" s="1"/>
  <c r="OG35" i="1" s="1"/>
  <c r="OH35" i="1" s="1"/>
  <c r="OI35" i="1" s="1"/>
  <c r="OJ35" i="1" s="1"/>
  <c r="OK35" i="1"/>
  <c r="AH30" i="1"/>
  <c r="AJ30" i="1" s="1"/>
  <c r="AH31" i="1"/>
  <c r="AJ28" i="1" l="1"/>
  <c r="AK28" i="1" s="1"/>
  <c r="AL28" i="1" s="1"/>
  <c r="AM28" i="1" s="1"/>
  <c r="AN28" i="1" s="1"/>
  <c r="AO28" i="1" s="1"/>
  <c r="AP28" i="1" s="1"/>
  <c r="AQ28" i="1" s="1"/>
  <c r="AR28" i="1" s="1"/>
  <c r="AS28" i="1" s="1"/>
  <c r="AT28" i="1" s="1"/>
  <c r="AU28" i="1" s="1"/>
  <c r="AV28" i="1" s="1"/>
  <c r="AW28" i="1" s="1"/>
  <c r="AX28" i="1" s="1"/>
  <c r="AY28" i="1" s="1"/>
  <c r="AZ28" i="1" s="1"/>
  <c r="BA28" i="1" s="1"/>
  <c r="BB28" i="1" s="1"/>
  <c r="BC28" i="1" s="1"/>
  <c r="BD28" i="1" s="1"/>
  <c r="BE28" i="1" s="1"/>
  <c r="BF28" i="1" s="1"/>
  <c r="BG28" i="1" s="1"/>
  <c r="BH28" i="1" s="1"/>
  <c r="BI28" i="1" s="1"/>
  <c r="BJ28" i="1" s="1"/>
  <c r="BK28" i="1" s="1"/>
  <c r="BL28" i="1" s="1"/>
  <c r="BM28" i="1" s="1"/>
  <c r="BN28" i="1" s="1"/>
  <c r="BO28" i="1" s="1"/>
  <c r="BP28" i="1" s="1"/>
  <c r="BQ28" i="1" s="1"/>
  <c r="BR28" i="1" s="1"/>
  <c r="BS28" i="1" s="1"/>
  <c r="BT28" i="1" s="1"/>
  <c r="BU28" i="1" s="1"/>
  <c r="BV28" i="1" s="1"/>
  <c r="BW28" i="1" s="1"/>
  <c r="BX28" i="1" s="1"/>
  <c r="BY28" i="1" s="1"/>
  <c r="BZ28" i="1" s="1"/>
  <c r="CA28" i="1" s="1"/>
  <c r="CB28" i="1" s="1"/>
  <c r="CC28" i="1" s="1"/>
  <c r="CD28" i="1" s="1"/>
  <c r="CE28" i="1" s="1"/>
  <c r="CF28" i="1" s="1"/>
  <c r="CG28" i="1" s="1"/>
  <c r="CH28" i="1" s="1"/>
  <c r="CI28" i="1" s="1"/>
  <c r="CJ28" i="1" s="1"/>
  <c r="CK28" i="1" s="1"/>
  <c r="CL28" i="1" s="1"/>
  <c r="CM28" i="1" s="1"/>
  <c r="CN28" i="1" s="1"/>
  <c r="CO28" i="1" s="1"/>
  <c r="CP28" i="1" s="1"/>
  <c r="CQ28" i="1" s="1"/>
  <c r="CR28" i="1" s="1"/>
  <c r="CS28" i="1" s="1"/>
  <c r="CT28" i="1" s="1"/>
  <c r="CU28" i="1" s="1"/>
  <c r="CV28" i="1" s="1"/>
  <c r="CW28" i="1" s="1"/>
  <c r="CX28" i="1" s="1"/>
  <c r="CY28" i="1" s="1"/>
  <c r="CZ28" i="1" s="1"/>
  <c r="DA28" i="1" s="1"/>
  <c r="DB28" i="1" s="1"/>
  <c r="DC28" i="1" s="1"/>
  <c r="DD28" i="1" s="1"/>
  <c r="DE28" i="1" s="1"/>
  <c r="DF28" i="1" s="1"/>
  <c r="DG28" i="1" s="1"/>
  <c r="DH28" i="1" s="1"/>
  <c r="DI28" i="1" s="1"/>
  <c r="DJ28" i="1" s="1"/>
  <c r="DK28" i="1" s="1"/>
  <c r="DL28" i="1" s="1"/>
  <c r="DM28" i="1" s="1"/>
  <c r="DN28" i="1" s="1"/>
  <c r="DO28" i="1" s="1"/>
  <c r="DP28" i="1" s="1"/>
  <c r="DQ28" i="1" s="1"/>
  <c r="DR28" i="1" s="1"/>
  <c r="DS28" i="1" s="1"/>
  <c r="DT28" i="1" s="1"/>
  <c r="DU28" i="1" s="1"/>
  <c r="DV28" i="1" s="1"/>
  <c r="DW28" i="1" s="1"/>
  <c r="DX28" i="1" s="1"/>
  <c r="DY28" i="1" s="1"/>
  <c r="DZ28" i="1" s="1"/>
  <c r="EA28" i="1" s="1"/>
  <c r="EB28" i="1" s="1"/>
  <c r="EC28" i="1" s="1"/>
  <c r="ED28" i="1" s="1"/>
  <c r="EE28" i="1" s="1"/>
  <c r="EF28" i="1" s="1"/>
  <c r="EG28" i="1" s="1"/>
  <c r="EH28" i="1" s="1"/>
  <c r="EI28" i="1" s="1"/>
  <c r="EJ28" i="1" s="1"/>
  <c r="EK28" i="1" s="1"/>
  <c r="EL28" i="1" s="1"/>
  <c r="EM28" i="1" s="1"/>
  <c r="EN28" i="1" s="1"/>
  <c r="EO28" i="1" s="1"/>
  <c r="EP28" i="1" s="1"/>
  <c r="EQ28" i="1" s="1"/>
  <c r="ER28" i="1" s="1"/>
  <c r="ES28" i="1" s="1"/>
  <c r="ET28" i="1" s="1"/>
  <c r="EU28" i="1" s="1"/>
  <c r="EV28" i="1" s="1"/>
  <c r="EW28" i="1" s="1"/>
  <c r="EX28" i="1" s="1"/>
  <c r="EY28" i="1" s="1"/>
  <c r="EZ28" i="1" s="1"/>
  <c r="FA28" i="1" s="1"/>
  <c r="FB28" i="1" s="1"/>
  <c r="FC28" i="1" s="1"/>
  <c r="FD28" i="1" s="1"/>
  <c r="FE28" i="1" s="1"/>
  <c r="FF28" i="1" s="1"/>
  <c r="FG28" i="1" s="1"/>
  <c r="FH28" i="1" s="1"/>
  <c r="FI28" i="1" s="1"/>
  <c r="FJ28" i="1" s="1"/>
  <c r="FK28" i="1" s="1"/>
  <c r="FL28" i="1" s="1"/>
  <c r="FM28" i="1" s="1"/>
  <c r="FN28" i="1" s="1"/>
  <c r="FO28" i="1" s="1"/>
  <c r="FP28" i="1" s="1"/>
  <c r="FQ28" i="1" s="1"/>
  <c r="FR28" i="1" s="1"/>
  <c r="FS28" i="1" s="1"/>
  <c r="FT28" i="1" s="1"/>
  <c r="FU28" i="1" s="1"/>
  <c r="FV28" i="1" s="1"/>
  <c r="FW28" i="1" s="1"/>
  <c r="FX28" i="1" s="1"/>
  <c r="FY28" i="1" s="1"/>
  <c r="FZ28" i="1" s="1"/>
  <c r="GA28" i="1" s="1"/>
  <c r="GB28" i="1" s="1"/>
  <c r="GC28" i="1" s="1"/>
  <c r="GD28" i="1" s="1"/>
  <c r="GE28" i="1" s="1"/>
  <c r="GF28" i="1" s="1"/>
  <c r="GG28" i="1" s="1"/>
  <c r="GH28" i="1" s="1"/>
  <c r="GI28" i="1" s="1"/>
  <c r="GJ28" i="1" s="1"/>
  <c r="GK28" i="1" s="1"/>
  <c r="GL28" i="1" s="1"/>
  <c r="GM28" i="1" s="1"/>
  <c r="GN28" i="1" s="1"/>
  <c r="GO28" i="1" s="1"/>
  <c r="GP28" i="1" s="1"/>
  <c r="GQ28" i="1" s="1"/>
  <c r="GR28" i="1" s="1"/>
  <c r="GS28" i="1" s="1"/>
  <c r="GT28" i="1" s="1"/>
  <c r="GU28" i="1" s="1"/>
  <c r="GV28" i="1" s="1"/>
  <c r="GW28" i="1" s="1"/>
  <c r="GX28" i="1" s="1"/>
  <c r="GY28" i="1" s="1"/>
  <c r="GZ28" i="1" s="1"/>
  <c r="HA28" i="1" s="1"/>
  <c r="HB28" i="1" s="1"/>
  <c r="HC28" i="1" s="1"/>
  <c r="HD28" i="1" s="1"/>
  <c r="HE28" i="1" s="1"/>
  <c r="HF28" i="1" s="1"/>
  <c r="HG28" i="1" s="1"/>
  <c r="HH28" i="1" s="1"/>
  <c r="HI28" i="1" s="1"/>
  <c r="HJ28" i="1" s="1"/>
  <c r="HK28" i="1" s="1"/>
  <c r="HL28" i="1" s="1"/>
  <c r="HM28" i="1" s="1"/>
  <c r="HN28" i="1" s="1"/>
  <c r="HO28" i="1" s="1"/>
  <c r="HP28" i="1" s="1"/>
  <c r="HQ28" i="1" s="1"/>
  <c r="HR28" i="1" s="1"/>
  <c r="HS28" i="1" s="1"/>
  <c r="HT28" i="1" s="1"/>
  <c r="HU28" i="1" s="1"/>
  <c r="HV28" i="1" s="1"/>
  <c r="HW28" i="1" s="1"/>
  <c r="HX28" i="1" s="1"/>
  <c r="HY28" i="1" s="1"/>
  <c r="HZ28" i="1" s="1"/>
  <c r="IA28" i="1" s="1"/>
  <c r="IB28" i="1" s="1"/>
  <c r="IC28" i="1" s="1"/>
  <c r="ID28" i="1" s="1"/>
  <c r="IE28" i="1" s="1"/>
  <c r="IF28" i="1" s="1"/>
  <c r="IG28" i="1" s="1"/>
  <c r="IH28" i="1" s="1"/>
  <c r="II28" i="1" s="1"/>
  <c r="IJ28" i="1" s="1"/>
  <c r="IK28" i="1" s="1"/>
  <c r="IL28" i="1" s="1"/>
  <c r="IM28" i="1" s="1"/>
  <c r="IN28" i="1" s="1"/>
  <c r="IO28" i="1" s="1"/>
  <c r="IP28" i="1" s="1"/>
  <c r="IQ28" i="1" s="1"/>
  <c r="IR28" i="1" s="1"/>
  <c r="IS28" i="1" s="1"/>
  <c r="IT28" i="1" s="1"/>
  <c r="IU28" i="1" s="1"/>
  <c r="IV28" i="1" s="1"/>
  <c r="IW28" i="1" s="1"/>
  <c r="IX28" i="1" s="1"/>
  <c r="IY28" i="1" s="1"/>
  <c r="IZ28" i="1" s="1"/>
  <c r="JA28" i="1" s="1"/>
  <c r="JB28" i="1" s="1"/>
  <c r="JC28" i="1" s="1"/>
  <c r="JD28" i="1" s="1"/>
  <c r="JE28" i="1" s="1"/>
  <c r="JF28" i="1" s="1"/>
  <c r="JG28" i="1" s="1"/>
  <c r="JH28" i="1" s="1"/>
  <c r="JI28" i="1" s="1"/>
  <c r="JJ28" i="1" s="1"/>
  <c r="JK28" i="1" s="1"/>
  <c r="JL28" i="1" s="1"/>
  <c r="JM28" i="1" s="1"/>
  <c r="JN28" i="1" s="1"/>
  <c r="JO28" i="1" s="1"/>
  <c r="JP28" i="1" s="1"/>
  <c r="JQ28" i="1" s="1"/>
  <c r="JR28" i="1" s="1"/>
  <c r="JS28" i="1" s="1"/>
  <c r="JT28" i="1" s="1"/>
  <c r="JU28" i="1" s="1"/>
  <c r="JV28" i="1" s="1"/>
  <c r="JW28" i="1" s="1"/>
  <c r="JX28" i="1" s="1"/>
  <c r="JY28" i="1" s="1"/>
  <c r="JZ28" i="1" s="1"/>
  <c r="KA28" i="1" s="1"/>
  <c r="KB28" i="1" s="1"/>
  <c r="KC28" i="1" s="1"/>
  <c r="KD28" i="1" s="1"/>
  <c r="KE28" i="1" s="1"/>
  <c r="KF28" i="1" s="1"/>
  <c r="KG28" i="1" s="1"/>
  <c r="KH28" i="1" s="1"/>
  <c r="KI28" i="1" s="1"/>
  <c r="KJ28" i="1" s="1"/>
  <c r="KK28" i="1" s="1"/>
  <c r="KL28" i="1" s="1"/>
  <c r="KM28" i="1" s="1"/>
  <c r="KN28" i="1" s="1"/>
  <c r="KO28" i="1" s="1"/>
  <c r="KP28" i="1" s="1"/>
  <c r="KQ28" i="1" s="1"/>
  <c r="KR28" i="1" s="1"/>
  <c r="KS28" i="1" s="1"/>
  <c r="KT28" i="1" s="1"/>
  <c r="KU28" i="1" s="1"/>
  <c r="KV28" i="1" s="1"/>
  <c r="KW28" i="1" s="1"/>
  <c r="KX28" i="1" s="1"/>
  <c r="KY28" i="1" s="1"/>
  <c r="KZ28" i="1" s="1"/>
  <c r="LA28" i="1" s="1"/>
  <c r="LB28" i="1" s="1"/>
  <c r="LC28" i="1" s="1"/>
  <c r="LD28" i="1" s="1"/>
  <c r="LE28" i="1" s="1"/>
  <c r="LF28" i="1" s="1"/>
  <c r="LG28" i="1" s="1"/>
  <c r="LH28" i="1" s="1"/>
  <c r="LI28" i="1" s="1"/>
  <c r="LJ28" i="1" s="1"/>
  <c r="LK28" i="1" s="1"/>
  <c r="LL28" i="1" s="1"/>
  <c r="LM28" i="1" s="1"/>
  <c r="LN28" i="1" s="1"/>
  <c r="LO28" i="1" s="1"/>
  <c r="LP28" i="1" s="1"/>
  <c r="LQ28" i="1" s="1"/>
  <c r="LR28" i="1" s="1"/>
  <c r="LS28" i="1" s="1"/>
  <c r="LT28" i="1" s="1"/>
  <c r="LU28" i="1" s="1"/>
  <c r="LV28" i="1" s="1"/>
  <c r="LW28" i="1" s="1"/>
  <c r="LX28" i="1" s="1"/>
  <c r="LY28" i="1" s="1"/>
  <c r="LZ28" i="1" s="1"/>
  <c r="MA28" i="1" s="1"/>
  <c r="MB28" i="1" s="1"/>
  <c r="MC28" i="1" s="1"/>
  <c r="MD28" i="1" s="1"/>
  <c r="ME28" i="1" s="1"/>
  <c r="MF28" i="1" s="1"/>
  <c r="MG28" i="1" s="1"/>
  <c r="MH28" i="1" s="1"/>
  <c r="MI28" i="1" s="1"/>
  <c r="MJ28" i="1" s="1"/>
  <c r="MK28" i="1" s="1"/>
  <c r="ML28" i="1" s="1"/>
  <c r="MM28" i="1" s="1"/>
  <c r="MN28" i="1" s="1"/>
  <c r="MO28" i="1" s="1"/>
  <c r="MP28" i="1" s="1"/>
  <c r="MQ28" i="1" s="1"/>
  <c r="MR28" i="1" s="1"/>
  <c r="MS28" i="1" s="1"/>
  <c r="MT28" i="1" s="1"/>
  <c r="MU28" i="1" s="1"/>
  <c r="MV28" i="1" s="1"/>
  <c r="MW28" i="1" s="1"/>
  <c r="MX28" i="1" s="1"/>
  <c r="MY28" i="1" s="1"/>
  <c r="MZ28" i="1" s="1"/>
  <c r="NA28" i="1" s="1"/>
  <c r="NB28" i="1" s="1"/>
  <c r="NC28" i="1" s="1"/>
  <c r="ND28" i="1" s="1"/>
  <c r="NE28" i="1" s="1"/>
  <c r="NF28" i="1" s="1"/>
  <c r="NG28" i="1" s="1"/>
  <c r="NH28" i="1" s="1"/>
  <c r="NI28" i="1" s="1"/>
  <c r="NJ28" i="1" s="1"/>
  <c r="NK28" i="1" s="1"/>
  <c r="NL28" i="1" s="1"/>
  <c r="NM28" i="1" s="1"/>
  <c r="NN28" i="1" s="1"/>
  <c r="NO28" i="1" s="1"/>
  <c r="NP28" i="1" s="1"/>
  <c r="NQ28" i="1" s="1"/>
  <c r="NR28" i="1" s="1"/>
  <c r="NS28" i="1" s="1"/>
  <c r="NT28" i="1" s="1"/>
  <c r="NU28" i="1" s="1"/>
  <c r="NV28" i="1" s="1"/>
  <c r="NW28" i="1" s="1"/>
  <c r="NX28" i="1" s="1"/>
  <c r="NY28" i="1" s="1"/>
  <c r="NZ28" i="1" s="1"/>
  <c r="OA28" i="1" s="1"/>
  <c r="OB28" i="1" s="1"/>
  <c r="OC28" i="1" s="1"/>
  <c r="OD28" i="1" s="1"/>
  <c r="OE28" i="1" s="1"/>
  <c r="OF28" i="1" s="1"/>
  <c r="OG28" i="1" s="1"/>
  <c r="OH28" i="1" s="1"/>
  <c r="OI28" i="1" s="1"/>
  <c r="OJ28" i="1" s="1"/>
  <c r="AJ114" i="1"/>
  <c r="AK112" i="1"/>
  <c r="AK113" i="1" s="1"/>
  <c r="AK114" i="1" s="1"/>
  <c r="Y36" i="1"/>
  <c r="Y41" i="1" s="1"/>
  <c r="AT45" i="1" s="1"/>
  <c r="AE75" i="1" s="1"/>
  <c r="AD75" i="1" s="1"/>
  <c r="AK27" i="1"/>
  <c r="AL27" i="1" s="1"/>
  <c r="AM27" i="1" s="1"/>
  <c r="AN27" i="1" s="1"/>
  <c r="AO27" i="1" s="1"/>
  <c r="AP27" i="1" s="1"/>
  <c r="AQ27" i="1" s="1"/>
  <c r="AR27" i="1" s="1"/>
  <c r="AS27" i="1" s="1"/>
  <c r="AT27" i="1" s="1"/>
  <c r="AU27" i="1" s="1"/>
  <c r="AV27" i="1" s="1"/>
  <c r="AW27" i="1" s="1"/>
  <c r="AX27" i="1" s="1"/>
  <c r="AY27" i="1" s="1"/>
  <c r="AZ27" i="1" s="1"/>
  <c r="BA27" i="1" s="1"/>
  <c r="BB27" i="1" s="1"/>
  <c r="BC27" i="1" s="1"/>
  <c r="BD27" i="1" s="1"/>
  <c r="BE27" i="1" s="1"/>
  <c r="BF27" i="1" s="1"/>
  <c r="BG27" i="1" s="1"/>
  <c r="BH27" i="1" s="1"/>
  <c r="BI27" i="1" s="1"/>
  <c r="BJ27" i="1" s="1"/>
  <c r="BK27" i="1" s="1"/>
  <c r="BL27" i="1" s="1"/>
  <c r="BM27" i="1" s="1"/>
  <c r="BN27" i="1" s="1"/>
  <c r="BO27" i="1" s="1"/>
  <c r="BP27" i="1" s="1"/>
  <c r="BQ27" i="1" s="1"/>
  <c r="BR27" i="1" s="1"/>
  <c r="BS27" i="1" s="1"/>
  <c r="BT27" i="1" s="1"/>
  <c r="BU27" i="1" s="1"/>
  <c r="BV27" i="1" s="1"/>
  <c r="BW27" i="1" s="1"/>
  <c r="BX27" i="1" s="1"/>
  <c r="BY27" i="1" s="1"/>
  <c r="BZ27" i="1" s="1"/>
  <c r="CA27" i="1" s="1"/>
  <c r="CB27" i="1" s="1"/>
  <c r="CC27" i="1" s="1"/>
  <c r="CD27" i="1" s="1"/>
  <c r="CE27" i="1" s="1"/>
  <c r="CF27" i="1" s="1"/>
  <c r="CG27" i="1" s="1"/>
  <c r="CH27" i="1" s="1"/>
  <c r="CI27" i="1" s="1"/>
  <c r="CJ27" i="1" s="1"/>
  <c r="CK27" i="1" s="1"/>
  <c r="CL27" i="1" s="1"/>
  <c r="CM27" i="1" s="1"/>
  <c r="CN27" i="1" s="1"/>
  <c r="CO27" i="1" s="1"/>
  <c r="CP27" i="1" s="1"/>
  <c r="CQ27" i="1" s="1"/>
  <c r="CR27" i="1" s="1"/>
  <c r="CS27" i="1" s="1"/>
  <c r="CT27" i="1" s="1"/>
  <c r="CU27" i="1" s="1"/>
  <c r="CV27" i="1" s="1"/>
  <c r="CW27" i="1" s="1"/>
  <c r="CX27" i="1" s="1"/>
  <c r="CY27" i="1" s="1"/>
  <c r="CZ27" i="1" s="1"/>
  <c r="DA27" i="1" s="1"/>
  <c r="DB27" i="1" s="1"/>
  <c r="DC27" i="1" s="1"/>
  <c r="DD27" i="1" s="1"/>
  <c r="DE27" i="1" s="1"/>
  <c r="DF27" i="1" s="1"/>
  <c r="DG27" i="1" s="1"/>
  <c r="DH27" i="1" s="1"/>
  <c r="DI27" i="1" s="1"/>
  <c r="DJ27" i="1" s="1"/>
  <c r="DK27" i="1" s="1"/>
  <c r="DL27" i="1" s="1"/>
  <c r="DM27" i="1" s="1"/>
  <c r="DN27" i="1" s="1"/>
  <c r="DO27" i="1" s="1"/>
  <c r="DP27" i="1" s="1"/>
  <c r="DQ27" i="1" s="1"/>
  <c r="DR27" i="1" s="1"/>
  <c r="DS27" i="1" s="1"/>
  <c r="DT27" i="1" s="1"/>
  <c r="DU27" i="1" s="1"/>
  <c r="DV27" i="1" s="1"/>
  <c r="DW27" i="1" s="1"/>
  <c r="DX27" i="1" s="1"/>
  <c r="DY27" i="1" s="1"/>
  <c r="DZ27" i="1" s="1"/>
  <c r="EA27" i="1" s="1"/>
  <c r="EB27" i="1" s="1"/>
  <c r="EC27" i="1" s="1"/>
  <c r="ED27" i="1" s="1"/>
  <c r="EE27" i="1" s="1"/>
  <c r="EF27" i="1" s="1"/>
  <c r="EG27" i="1" s="1"/>
  <c r="EH27" i="1" s="1"/>
  <c r="EI27" i="1" s="1"/>
  <c r="EJ27" i="1" s="1"/>
  <c r="EK27" i="1" s="1"/>
  <c r="EL27" i="1" s="1"/>
  <c r="EM27" i="1" s="1"/>
  <c r="EN27" i="1" s="1"/>
  <c r="EO27" i="1" s="1"/>
  <c r="EP27" i="1" s="1"/>
  <c r="EQ27" i="1" s="1"/>
  <c r="ER27" i="1" s="1"/>
  <c r="ES27" i="1" s="1"/>
  <c r="ET27" i="1" s="1"/>
  <c r="EU27" i="1" s="1"/>
  <c r="EV27" i="1" s="1"/>
  <c r="EW27" i="1" s="1"/>
  <c r="EX27" i="1" s="1"/>
  <c r="EY27" i="1" s="1"/>
  <c r="EZ27" i="1" s="1"/>
  <c r="FA27" i="1" s="1"/>
  <c r="FB27" i="1" s="1"/>
  <c r="FC27" i="1" s="1"/>
  <c r="FD27" i="1" s="1"/>
  <c r="FE27" i="1" s="1"/>
  <c r="FF27" i="1" s="1"/>
  <c r="FG27" i="1" s="1"/>
  <c r="FH27" i="1" s="1"/>
  <c r="FI27" i="1" s="1"/>
  <c r="FJ27" i="1" s="1"/>
  <c r="FK27" i="1" s="1"/>
  <c r="FL27" i="1" s="1"/>
  <c r="FM27" i="1" s="1"/>
  <c r="FN27" i="1" s="1"/>
  <c r="FO27" i="1" s="1"/>
  <c r="FP27" i="1" s="1"/>
  <c r="FQ27" i="1" s="1"/>
  <c r="FR27" i="1" s="1"/>
  <c r="FS27" i="1" s="1"/>
  <c r="FT27" i="1" s="1"/>
  <c r="FU27" i="1" s="1"/>
  <c r="FV27" i="1" s="1"/>
  <c r="FW27" i="1" s="1"/>
  <c r="FX27" i="1" s="1"/>
  <c r="FY27" i="1" s="1"/>
  <c r="FZ27" i="1" s="1"/>
  <c r="GA27" i="1" s="1"/>
  <c r="GB27" i="1" s="1"/>
  <c r="GC27" i="1" s="1"/>
  <c r="GD27" i="1" s="1"/>
  <c r="GE27" i="1" s="1"/>
  <c r="GF27" i="1" s="1"/>
  <c r="GG27" i="1" s="1"/>
  <c r="GH27" i="1" s="1"/>
  <c r="GI27" i="1" s="1"/>
  <c r="GJ27" i="1" s="1"/>
  <c r="GK27" i="1" s="1"/>
  <c r="GL27" i="1" s="1"/>
  <c r="GM27" i="1" s="1"/>
  <c r="GN27" i="1" s="1"/>
  <c r="GO27" i="1" s="1"/>
  <c r="GP27" i="1" s="1"/>
  <c r="GQ27" i="1" s="1"/>
  <c r="GR27" i="1" s="1"/>
  <c r="GS27" i="1" s="1"/>
  <c r="GT27" i="1" s="1"/>
  <c r="GU27" i="1" s="1"/>
  <c r="GV27" i="1" s="1"/>
  <c r="GW27" i="1" s="1"/>
  <c r="GX27" i="1" s="1"/>
  <c r="GY27" i="1" s="1"/>
  <c r="GZ27" i="1" s="1"/>
  <c r="HA27" i="1" s="1"/>
  <c r="HB27" i="1" s="1"/>
  <c r="HC27" i="1" s="1"/>
  <c r="HD27" i="1" s="1"/>
  <c r="HE27" i="1" s="1"/>
  <c r="HF27" i="1" s="1"/>
  <c r="HG27" i="1" s="1"/>
  <c r="HH27" i="1" s="1"/>
  <c r="HI27" i="1" s="1"/>
  <c r="HJ27" i="1" s="1"/>
  <c r="HK27" i="1" s="1"/>
  <c r="HL27" i="1" s="1"/>
  <c r="HM27" i="1" s="1"/>
  <c r="HN27" i="1" s="1"/>
  <c r="HO27" i="1" s="1"/>
  <c r="HP27" i="1" s="1"/>
  <c r="HQ27" i="1" s="1"/>
  <c r="HR27" i="1" s="1"/>
  <c r="HS27" i="1" s="1"/>
  <c r="HT27" i="1" s="1"/>
  <c r="HU27" i="1" s="1"/>
  <c r="HV27" i="1" s="1"/>
  <c r="HW27" i="1" s="1"/>
  <c r="HX27" i="1" s="1"/>
  <c r="HY27" i="1" s="1"/>
  <c r="HZ27" i="1" s="1"/>
  <c r="IA27" i="1" s="1"/>
  <c r="IB27" i="1" s="1"/>
  <c r="IC27" i="1" s="1"/>
  <c r="ID27" i="1" s="1"/>
  <c r="IE27" i="1" s="1"/>
  <c r="IF27" i="1" s="1"/>
  <c r="IG27" i="1" s="1"/>
  <c r="IH27" i="1" s="1"/>
  <c r="II27" i="1" s="1"/>
  <c r="IJ27" i="1" s="1"/>
  <c r="IK27" i="1" s="1"/>
  <c r="IL27" i="1" s="1"/>
  <c r="IM27" i="1" s="1"/>
  <c r="IN27" i="1" s="1"/>
  <c r="IO27" i="1" s="1"/>
  <c r="IP27" i="1" s="1"/>
  <c r="IQ27" i="1" s="1"/>
  <c r="IR27" i="1" s="1"/>
  <c r="IS27" i="1" s="1"/>
  <c r="IT27" i="1" s="1"/>
  <c r="IU27" i="1" s="1"/>
  <c r="IV27" i="1" s="1"/>
  <c r="IW27" i="1" s="1"/>
  <c r="IX27" i="1" s="1"/>
  <c r="IY27" i="1" s="1"/>
  <c r="IZ27" i="1" s="1"/>
  <c r="JA27" i="1" s="1"/>
  <c r="JB27" i="1" s="1"/>
  <c r="JC27" i="1" s="1"/>
  <c r="JD27" i="1" s="1"/>
  <c r="JE27" i="1" s="1"/>
  <c r="JF27" i="1" s="1"/>
  <c r="JG27" i="1" s="1"/>
  <c r="JH27" i="1" s="1"/>
  <c r="JI27" i="1" s="1"/>
  <c r="JJ27" i="1" s="1"/>
  <c r="JK27" i="1" s="1"/>
  <c r="JL27" i="1" s="1"/>
  <c r="JM27" i="1" s="1"/>
  <c r="JN27" i="1" s="1"/>
  <c r="JO27" i="1" s="1"/>
  <c r="JP27" i="1" s="1"/>
  <c r="JQ27" i="1" s="1"/>
  <c r="JR27" i="1" s="1"/>
  <c r="JS27" i="1" s="1"/>
  <c r="JT27" i="1" s="1"/>
  <c r="JU27" i="1" s="1"/>
  <c r="JV27" i="1" s="1"/>
  <c r="JW27" i="1" s="1"/>
  <c r="JX27" i="1" s="1"/>
  <c r="JY27" i="1" s="1"/>
  <c r="JZ27" i="1" s="1"/>
  <c r="KA27" i="1" s="1"/>
  <c r="KB27" i="1" s="1"/>
  <c r="KC27" i="1" s="1"/>
  <c r="KD27" i="1" s="1"/>
  <c r="KE27" i="1" s="1"/>
  <c r="KF27" i="1" s="1"/>
  <c r="KG27" i="1" s="1"/>
  <c r="KH27" i="1" s="1"/>
  <c r="KI27" i="1" s="1"/>
  <c r="KJ27" i="1" s="1"/>
  <c r="KK27" i="1" s="1"/>
  <c r="KL27" i="1" s="1"/>
  <c r="KM27" i="1" s="1"/>
  <c r="KN27" i="1" s="1"/>
  <c r="KO27" i="1" s="1"/>
  <c r="KP27" i="1" s="1"/>
  <c r="KQ27" i="1" s="1"/>
  <c r="KR27" i="1" s="1"/>
  <c r="KS27" i="1" s="1"/>
  <c r="KT27" i="1" s="1"/>
  <c r="KU27" i="1" s="1"/>
  <c r="KV27" i="1" s="1"/>
  <c r="KW27" i="1" s="1"/>
  <c r="KX27" i="1" s="1"/>
  <c r="KY27" i="1" s="1"/>
  <c r="KZ27" i="1" s="1"/>
  <c r="LA27" i="1" s="1"/>
  <c r="LB27" i="1" s="1"/>
  <c r="LC27" i="1" s="1"/>
  <c r="LD27" i="1" s="1"/>
  <c r="LE27" i="1" s="1"/>
  <c r="LF27" i="1" s="1"/>
  <c r="LG27" i="1" s="1"/>
  <c r="LH27" i="1" s="1"/>
  <c r="LI27" i="1" s="1"/>
  <c r="LJ27" i="1" s="1"/>
  <c r="LK27" i="1" s="1"/>
  <c r="LL27" i="1" s="1"/>
  <c r="LM27" i="1" s="1"/>
  <c r="LN27" i="1" s="1"/>
  <c r="LO27" i="1" s="1"/>
  <c r="LP27" i="1" s="1"/>
  <c r="LQ27" i="1" s="1"/>
  <c r="LR27" i="1" s="1"/>
  <c r="LS27" i="1" s="1"/>
  <c r="LT27" i="1" s="1"/>
  <c r="LU27" i="1" s="1"/>
  <c r="LV27" i="1" s="1"/>
  <c r="LW27" i="1" s="1"/>
  <c r="LX27" i="1" s="1"/>
  <c r="LY27" i="1" s="1"/>
  <c r="LZ27" i="1" s="1"/>
  <c r="MA27" i="1" s="1"/>
  <c r="MB27" i="1" s="1"/>
  <c r="MC27" i="1" s="1"/>
  <c r="MD27" i="1" s="1"/>
  <c r="ME27" i="1" s="1"/>
  <c r="MF27" i="1" s="1"/>
  <c r="MG27" i="1" s="1"/>
  <c r="MH27" i="1" s="1"/>
  <c r="MI27" i="1" s="1"/>
  <c r="MJ27" i="1" s="1"/>
  <c r="MK27" i="1" s="1"/>
  <c r="ML27" i="1" s="1"/>
  <c r="MM27" i="1" s="1"/>
  <c r="MN27" i="1" s="1"/>
  <c r="MO27" i="1" s="1"/>
  <c r="MP27" i="1" s="1"/>
  <c r="MQ27" i="1" s="1"/>
  <c r="MR27" i="1" s="1"/>
  <c r="MS27" i="1" s="1"/>
  <c r="MT27" i="1" s="1"/>
  <c r="MU27" i="1" s="1"/>
  <c r="MV27" i="1" s="1"/>
  <c r="MW27" i="1" s="1"/>
  <c r="MX27" i="1" s="1"/>
  <c r="MY27" i="1" s="1"/>
  <c r="MZ27" i="1" s="1"/>
  <c r="NA27" i="1" s="1"/>
  <c r="NB27" i="1" s="1"/>
  <c r="NC27" i="1" s="1"/>
  <c r="ND27" i="1" s="1"/>
  <c r="NE27" i="1" s="1"/>
  <c r="NF27" i="1" s="1"/>
  <c r="NG27" i="1" s="1"/>
  <c r="NH27" i="1" s="1"/>
  <c r="NI27" i="1" s="1"/>
  <c r="NJ27" i="1" s="1"/>
  <c r="NK27" i="1" s="1"/>
  <c r="NL27" i="1" s="1"/>
  <c r="NM27" i="1" s="1"/>
  <c r="NN27" i="1" s="1"/>
  <c r="NO27" i="1" s="1"/>
  <c r="NP27" i="1" s="1"/>
  <c r="NQ27" i="1" s="1"/>
  <c r="NR27" i="1" s="1"/>
  <c r="NS27" i="1" s="1"/>
  <c r="NT27" i="1" s="1"/>
  <c r="NU27" i="1" s="1"/>
  <c r="NV27" i="1" s="1"/>
  <c r="NW27" i="1" s="1"/>
  <c r="NX27" i="1" s="1"/>
  <c r="NY27" i="1" s="1"/>
  <c r="NZ27" i="1" s="1"/>
  <c r="OA27" i="1" s="1"/>
  <c r="OB27" i="1" s="1"/>
  <c r="OC27" i="1" s="1"/>
  <c r="OD27" i="1" s="1"/>
  <c r="OE27" i="1" s="1"/>
  <c r="OF27" i="1" s="1"/>
  <c r="OG27" i="1" s="1"/>
  <c r="OH27" i="1" s="1"/>
  <c r="OI27" i="1" s="1"/>
  <c r="OJ27" i="1" s="1"/>
  <c r="OK27" i="1"/>
  <c r="OK33" i="1"/>
  <c r="AK30" i="1"/>
  <c r="AL30" i="1" s="1"/>
  <c r="AM30" i="1" s="1"/>
  <c r="AN30" i="1" s="1"/>
  <c r="AO30" i="1" s="1"/>
  <c r="AP30" i="1" s="1"/>
  <c r="AQ30" i="1" s="1"/>
  <c r="AR30" i="1" s="1"/>
  <c r="AS30" i="1" s="1"/>
  <c r="AT30" i="1" s="1"/>
  <c r="AU30" i="1" s="1"/>
  <c r="AV30" i="1" s="1"/>
  <c r="AW30" i="1" s="1"/>
  <c r="AX30" i="1" s="1"/>
  <c r="AY30" i="1" s="1"/>
  <c r="AZ30" i="1" s="1"/>
  <c r="BA30" i="1" s="1"/>
  <c r="BB30" i="1" s="1"/>
  <c r="BC30" i="1" s="1"/>
  <c r="BD30" i="1" s="1"/>
  <c r="BE30" i="1" s="1"/>
  <c r="BF30" i="1" s="1"/>
  <c r="BG30" i="1" s="1"/>
  <c r="BH30" i="1" s="1"/>
  <c r="BI30" i="1" s="1"/>
  <c r="BJ30" i="1" s="1"/>
  <c r="BK30" i="1" s="1"/>
  <c r="BL30" i="1" s="1"/>
  <c r="BM30" i="1" s="1"/>
  <c r="BN30" i="1" s="1"/>
  <c r="BO30" i="1" s="1"/>
  <c r="BP30" i="1" s="1"/>
  <c r="BQ30" i="1" s="1"/>
  <c r="BR30" i="1" s="1"/>
  <c r="BS30" i="1" s="1"/>
  <c r="BT30" i="1" s="1"/>
  <c r="BU30" i="1" s="1"/>
  <c r="BV30" i="1" s="1"/>
  <c r="BW30" i="1" s="1"/>
  <c r="BX30" i="1" s="1"/>
  <c r="BY30" i="1" s="1"/>
  <c r="BZ30" i="1" s="1"/>
  <c r="CA30" i="1" s="1"/>
  <c r="CB30" i="1" s="1"/>
  <c r="CC30" i="1" s="1"/>
  <c r="CD30" i="1" s="1"/>
  <c r="CE30" i="1" s="1"/>
  <c r="CF30" i="1" s="1"/>
  <c r="CG30" i="1" s="1"/>
  <c r="CH30" i="1" s="1"/>
  <c r="CI30" i="1" s="1"/>
  <c r="CJ30" i="1" s="1"/>
  <c r="CK30" i="1" s="1"/>
  <c r="CL30" i="1" s="1"/>
  <c r="CM30" i="1" s="1"/>
  <c r="CN30" i="1" s="1"/>
  <c r="CO30" i="1" s="1"/>
  <c r="CP30" i="1" s="1"/>
  <c r="CQ30" i="1" s="1"/>
  <c r="CR30" i="1" s="1"/>
  <c r="CS30" i="1" s="1"/>
  <c r="CT30" i="1" s="1"/>
  <c r="CU30" i="1" s="1"/>
  <c r="CV30" i="1" s="1"/>
  <c r="CW30" i="1" s="1"/>
  <c r="CX30" i="1" s="1"/>
  <c r="CY30" i="1" s="1"/>
  <c r="CZ30" i="1" s="1"/>
  <c r="DA30" i="1" s="1"/>
  <c r="DB30" i="1" s="1"/>
  <c r="DC30" i="1" s="1"/>
  <c r="DD30" i="1" s="1"/>
  <c r="DE30" i="1" s="1"/>
  <c r="DF30" i="1" s="1"/>
  <c r="DG30" i="1" s="1"/>
  <c r="DH30" i="1" s="1"/>
  <c r="DI30" i="1" s="1"/>
  <c r="DJ30" i="1" s="1"/>
  <c r="DK30" i="1" s="1"/>
  <c r="DL30" i="1" s="1"/>
  <c r="DM30" i="1" s="1"/>
  <c r="DN30" i="1" s="1"/>
  <c r="DO30" i="1" s="1"/>
  <c r="DP30" i="1" s="1"/>
  <c r="DQ30" i="1" s="1"/>
  <c r="DR30" i="1" s="1"/>
  <c r="DS30" i="1" s="1"/>
  <c r="DT30" i="1" s="1"/>
  <c r="DU30" i="1" s="1"/>
  <c r="DV30" i="1" s="1"/>
  <c r="DW30" i="1" s="1"/>
  <c r="DX30" i="1" s="1"/>
  <c r="DY30" i="1" s="1"/>
  <c r="DZ30" i="1" s="1"/>
  <c r="EA30" i="1" s="1"/>
  <c r="EB30" i="1" s="1"/>
  <c r="EC30" i="1" s="1"/>
  <c r="ED30" i="1" s="1"/>
  <c r="EE30" i="1" s="1"/>
  <c r="EF30" i="1" s="1"/>
  <c r="EG30" i="1" s="1"/>
  <c r="EH30" i="1" s="1"/>
  <c r="EI30" i="1" s="1"/>
  <c r="EJ30" i="1" s="1"/>
  <c r="EK30" i="1" s="1"/>
  <c r="EL30" i="1" s="1"/>
  <c r="EM30" i="1" s="1"/>
  <c r="EN30" i="1" s="1"/>
  <c r="EO30" i="1" s="1"/>
  <c r="EP30" i="1" s="1"/>
  <c r="EQ30" i="1" s="1"/>
  <c r="ER30" i="1" s="1"/>
  <c r="ES30" i="1" s="1"/>
  <c r="ET30" i="1" s="1"/>
  <c r="EU30" i="1" s="1"/>
  <c r="EV30" i="1" s="1"/>
  <c r="EW30" i="1" s="1"/>
  <c r="EX30" i="1" s="1"/>
  <c r="EY30" i="1" s="1"/>
  <c r="EZ30" i="1" s="1"/>
  <c r="FA30" i="1" s="1"/>
  <c r="FB30" i="1" s="1"/>
  <c r="FC30" i="1" s="1"/>
  <c r="FD30" i="1" s="1"/>
  <c r="FE30" i="1" s="1"/>
  <c r="FF30" i="1" s="1"/>
  <c r="FG30" i="1" s="1"/>
  <c r="FH30" i="1" s="1"/>
  <c r="FI30" i="1" s="1"/>
  <c r="FJ30" i="1" s="1"/>
  <c r="FK30" i="1" s="1"/>
  <c r="FL30" i="1" s="1"/>
  <c r="FM30" i="1" s="1"/>
  <c r="FN30" i="1" s="1"/>
  <c r="FO30" i="1" s="1"/>
  <c r="FP30" i="1" s="1"/>
  <c r="FQ30" i="1" s="1"/>
  <c r="FR30" i="1" s="1"/>
  <c r="FS30" i="1" s="1"/>
  <c r="FT30" i="1" s="1"/>
  <c r="FU30" i="1" s="1"/>
  <c r="FV30" i="1" s="1"/>
  <c r="FW30" i="1" s="1"/>
  <c r="FX30" i="1" s="1"/>
  <c r="FY30" i="1" s="1"/>
  <c r="FZ30" i="1" s="1"/>
  <c r="GA30" i="1" s="1"/>
  <c r="GB30" i="1" s="1"/>
  <c r="GC30" i="1" s="1"/>
  <c r="GD30" i="1" s="1"/>
  <c r="GE30" i="1" s="1"/>
  <c r="GF30" i="1" s="1"/>
  <c r="GG30" i="1" s="1"/>
  <c r="GH30" i="1" s="1"/>
  <c r="GI30" i="1" s="1"/>
  <c r="GJ30" i="1" s="1"/>
  <c r="GK30" i="1" s="1"/>
  <c r="GL30" i="1" s="1"/>
  <c r="GM30" i="1" s="1"/>
  <c r="GN30" i="1" s="1"/>
  <c r="GO30" i="1" s="1"/>
  <c r="GP30" i="1" s="1"/>
  <c r="GQ30" i="1" s="1"/>
  <c r="GR30" i="1" s="1"/>
  <c r="GS30" i="1" s="1"/>
  <c r="GT30" i="1" s="1"/>
  <c r="GU30" i="1" s="1"/>
  <c r="GV30" i="1" s="1"/>
  <c r="GW30" i="1" s="1"/>
  <c r="GX30" i="1" s="1"/>
  <c r="GY30" i="1" s="1"/>
  <c r="GZ30" i="1" s="1"/>
  <c r="HA30" i="1" s="1"/>
  <c r="HB30" i="1" s="1"/>
  <c r="HC30" i="1" s="1"/>
  <c r="HD30" i="1" s="1"/>
  <c r="HE30" i="1" s="1"/>
  <c r="HF30" i="1" s="1"/>
  <c r="HG30" i="1" s="1"/>
  <c r="HH30" i="1" s="1"/>
  <c r="HI30" i="1" s="1"/>
  <c r="HJ30" i="1" s="1"/>
  <c r="HK30" i="1" s="1"/>
  <c r="HL30" i="1" s="1"/>
  <c r="HM30" i="1" s="1"/>
  <c r="HN30" i="1" s="1"/>
  <c r="HO30" i="1" s="1"/>
  <c r="HP30" i="1" s="1"/>
  <c r="HQ30" i="1" s="1"/>
  <c r="HR30" i="1" s="1"/>
  <c r="HS30" i="1" s="1"/>
  <c r="HT30" i="1" s="1"/>
  <c r="HU30" i="1" s="1"/>
  <c r="HV30" i="1" s="1"/>
  <c r="HW30" i="1" s="1"/>
  <c r="HX30" i="1" s="1"/>
  <c r="HY30" i="1" s="1"/>
  <c r="HZ30" i="1" s="1"/>
  <c r="IA30" i="1" s="1"/>
  <c r="IB30" i="1" s="1"/>
  <c r="IC30" i="1" s="1"/>
  <c r="ID30" i="1" s="1"/>
  <c r="IE30" i="1" s="1"/>
  <c r="IF30" i="1" s="1"/>
  <c r="IG30" i="1" s="1"/>
  <c r="IH30" i="1" s="1"/>
  <c r="II30" i="1" s="1"/>
  <c r="IJ30" i="1" s="1"/>
  <c r="IK30" i="1" s="1"/>
  <c r="IL30" i="1" s="1"/>
  <c r="IM30" i="1" s="1"/>
  <c r="IN30" i="1" s="1"/>
  <c r="IO30" i="1" s="1"/>
  <c r="IP30" i="1" s="1"/>
  <c r="IQ30" i="1" s="1"/>
  <c r="IR30" i="1" s="1"/>
  <c r="IS30" i="1" s="1"/>
  <c r="IT30" i="1" s="1"/>
  <c r="IU30" i="1" s="1"/>
  <c r="IV30" i="1" s="1"/>
  <c r="IW30" i="1" s="1"/>
  <c r="IX30" i="1" s="1"/>
  <c r="IY30" i="1" s="1"/>
  <c r="IZ30" i="1" s="1"/>
  <c r="JA30" i="1" s="1"/>
  <c r="JB30" i="1" s="1"/>
  <c r="JC30" i="1" s="1"/>
  <c r="JD30" i="1" s="1"/>
  <c r="JE30" i="1" s="1"/>
  <c r="JF30" i="1" s="1"/>
  <c r="JG30" i="1" s="1"/>
  <c r="JH30" i="1" s="1"/>
  <c r="JI30" i="1" s="1"/>
  <c r="JJ30" i="1" s="1"/>
  <c r="JK30" i="1" s="1"/>
  <c r="JL30" i="1" s="1"/>
  <c r="JM30" i="1" s="1"/>
  <c r="JN30" i="1" s="1"/>
  <c r="JO30" i="1" s="1"/>
  <c r="JP30" i="1" s="1"/>
  <c r="JQ30" i="1" s="1"/>
  <c r="JR30" i="1" s="1"/>
  <c r="JS30" i="1" s="1"/>
  <c r="JT30" i="1" s="1"/>
  <c r="JU30" i="1" s="1"/>
  <c r="JV30" i="1" s="1"/>
  <c r="JW30" i="1" s="1"/>
  <c r="JX30" i="1" s="1"/>
  <c r="JY30" i="1" s="1"/>
  <c r="JZ30" i="1" s="1"/>
  <c r="KA30" i="1" s="1"/>
  <c r="KB30" i="1" s="1"/>
  <c r="KC30" i="1" s="1"/>
  <c r="KD30" i="1" s="1"/>
  <c r="KE30" i="1" s="1"/>
  <c r="KF30" i="1" s="1"/>
  <c r="KG30" i="1" s="1"/>
  <c r="KH30" i="1" s="1"/>
  <c r="KI30" i="1" s="1"/>
  <c r="KJ30" i="1" s="1"/>
  <c r="KK30" i="1" s="1"/>
  <c r="KL30" i="1" s="1"/>
  <c r="KM30" i="1" s="1"/>
  <c r="KN30" i="1" s="1"/>
  <c r="KO30" i="1" s="1"/>
  <c r="KP30" i="1" s="1"/>
  <c r="KQ30" i="1" s="1"/>
  <c r="KR30" i="1" s="1"/>
  <c r="KS30" i="1" s="1"/>
  <c r="KT30" i="1" s="1"/>
  <c r="KU30" i="1" s="1"/>
  <c r="KV30" i="1" s="1"/>
  <c r="KW30" i="1" s="1"/>
  <c r="KX30" i="1" s="1"/>
  <c r="KY30" i="1" s="1"/>
  <c r="KZ30" i="1" s="1"/>
  <c r="LA30" i="1" s="1"/>
  <c r="LB30" i="1" s="1"/>
  <c r="LC30" i="1" s="1"/>
  <c r="LD30" i="1" s="1"/>
  <c r="LE30" i="1" s="1"/>
  <c r="LF30" i="1" s="1"/>
  <c r="LG30" i="1" s="1"/>
  <c r="LH30" i="1" s="1"/>
  <c r="LI30" i="1" s="1"/>
  <c r="LJ30" i="1" s="1"/>
  <c r="LK30" i="1" s="1"/>
  <c r="LL30" i="1" s="1"/>
  <c r="LM30" i="1" s="1"/>
  <c r="LN30" i="1" s="1"/>
  <c r="LO30" i="1" s="1"/>
  <c r="LP30" i="1" s="1"/>
  <c r="LQ30" i="1" s="1"/>
  <c r="LR30" i="1" s="1"/>
  <c r="LS30" i="1" s="1"/>
  <c r="LT30" i="1" s="1"/>
  <c r="LU30" i="1" s="1"/>
  <c r="LV30" i="1" s="1"/>
  <c r="LW30" i="1" s="1"/>
  <c r="LX30" i="1" s="1"/>
  <c r="LY30" i="1" s="1"/>
  <c r="LZ30" i="1" s="1"/>
  <c r="MA30" i="1" s="1"/>
  <c r="MB30" i="1" s="1"/>
  <c r="MC30" i="1" s="1"/>
  <c r="MD30" i="1" s="1"/>
  <c r="ME30" i="1" s="1"/>
  <c r="MF30" i="1" s="1"/>
  <c r="MG30" i="1" s="1"/>
  <c r="MH30" i="1" s="1"/>
  <c r="MI30" i="1" s="1"/>
  <c r="MJ30" i="1" s="1"/>
  <c r="MK30" i="1" s="1"/>
  <c r="ML30" i="1" s="1"/>
  <c r="MM30" i="1" s="1"/>
  <c r="MN30" i="1" s="1"/>
  <c r="MO30" i="1" s="1"/>
  <c r="MP30" i="1" s="1"/>
  <c r="MQ30" i="1" s="1"/>
  <c r="MR30" i="1" s="1"/>
  <c r="MS30" i="1" s="1"/>
  <c r="MT30" i="1" s="1"/>
  <c r="MU30" i="1" s="1"/>
  <c r="MV30" i="1" s="1"/>
  <c r="MW30" i="1" s="1"/>
  <c r="MX30" i="1" s="1"/>
  <c r="MY30" i="1" s="1"/>
  <c r="MZ30" i="1" s="1"/>
  <c r="NA30" i="1" s="1"/>
  <c r="NB30" i="1" s="1"/>
  <c r="NC30" i="1" s="1"/>
  <c r="ND30" i="1" s="1"/>
  <c r="NE30" i="1" s="1"/>
  <c r="NF30" i="1" s="1"/>
  <c r="NG30" i="1" s="1"/>
  <c r="NH30" i="1" s="1"/>
  <c r="NI30" i="1" s="1"/>
  <c r="NJ30" i="1" s="1"/>
  <c r="NK30" i="1" s="1"/>
  <c r="NL30" i="1" s="1"/>
  <c r="NM30" i="1" s="1"/>
  <c r="NN30" i="1" s="1"/>
  <c r="NO30" i="1" s="1"/>
  <c r="NP30" i="1" s="1"/>
  <c r="NQ30" i="1" s="1"/>
  <c r="NR30" i="1" s="1"/>
  <c r="NS30" i="1" s="1"/>
  <c r="NT30" i="1" s="1"/>
  <c r="NU30" i="1" s="1"/>
  <c r="NV30" i="1" s="1"/>
  <c r="NW30" i="1" s="1"/>
  <c r="NX30" i="1" s="1"/>
  <c r="NY30" i="1" s="1"/>
  <c r="NZ30" i="1" s="1"/>
  <c r="OA30" i="1" s="1"/>
  <c r="OB30" i="1" s="1"/>
  <c r="OC30" i="1" s="1"/>
  <c r="OD30" i="1" s="1"/>
  <c r="OE30" i="1" s="1"/>
  <c r="OF30" i="1" s="1"/>
  <c r="OG30" i="1" s="1"/>
  <c r="OH30" i="1" s="1"/>
  <c r="OI30" i="1" s="1"/>
  <c r="OJ30" i="1" s="1"/>
  <c r="AJ31" i="1"/>
  <c r="AK31" i="1" s="1"/>
  <c r="AL31" i="1" s="1"/>
  <c r="AM31" i="1" s="1"/>
  <c r="AN31" i="1" s="1"/>
  <c r="AO31" i="1" s="1"/>
  <c r="AP31" i="1" s="1"/>
  <c r="AQ31" i="1" s="1"/>
  <c r="AR31" i="1" s="1"/>
  <c r="AS31" i="1" s="1"/>
  <c r="AT31" i="1" s="1"/>
  <c r="AU31" i="1" s="1"/>
  <c r="AV31" i="1" s="1"/>
  <c r="AW31" i="1" s="1"/>
  <c r="AX31" i="1" s="1"/>
  <c r="AY31" i="1" s="1"/>
  <c r="AZ31" i="1" s="1"/>
  <c r="BA31" i="1" s="1"/>
  <c r="BB31" i="1" s="1"/>
  <c r="BC31" i="1" s="1"/>
  <c r="BD31" i="1" s="1"/>
  <c r="BE31" i="1" s="1"/>
  <c r="BF31" i="1" s="1"/>
  <c r="BG31" i="1" s="1"/>
  <c r="BH31" i="1" s="1"/>
  <c r="BI31" i="1" s="1"/>
  <c r="BJ31" i="1" s="1"/>
  <c r="BK31" i="1" s="1"/>
  <c r="BL31" i="1" s="1"/>
  <c r="BM31" i="1" s="1"/>
  <c r="BN31" i="1" s="1"/>
  <c r="BO31" i="1" s="1"/>
  <c r="BP31" i="1" s="1"/>
  <c r="BQ31" i="1" s="1"/>
  <c r="BR31" i="1" s="1"/>
  <c r="BS31" i="1" s="1"/>
  <c r="BT31" i="1" s="1"/>
  <c r="BU31" i="1" s="1"/>
  <c r="BV31" i="1" s="1"/>
  <c r="BW31" i="1" s="1"/>
  <c r="BX31" i="1" s="1"/>
  <c r="BY31" i="1" s="1"/>
  <c r="BZ31" i="1" s="1"/>
  <c r="CA31" i="1" s="1"/>
  <c r="CB31" i="1" s="1"/>
  <c r="CC31" i="1" s="1"/>
  <c r="CD31" i="1" s="1"/>
  <c r="CE31" i="1" s="1"/>
  <c r="CF31" i="1" s="1"/>
  <c r="CG31" i="1" s="1"/>
  <c r="CH31" i="1" s="1"/>
  <c r="CI31" i="1" s="1"/>
  <c r="CJ31" i="1" s="1"/>
  <c r="CK31" i="1" s="1"/>
  <c r="CL31" i="1" s="1"/>
  <c r="CM31" i="1" s="1"/>
  <c r="CN31" i="1" s="1"/>
  <c r="CO31" i="1" s="1"/>
  <c r="CP31" i="1" s="1"/>
  <c r="CQ31" i="1" s="1"/>
  <c r="CR31" i="1" s="1"/>
  <c r="CS31" i="1" s="1"/>
  <c r="CT31" i="1" s="1"/>
  <c r="CU31" i="1" s="1"/>
  <c r="CV31" i="1" s="1"/>
  <c r="CW31" i="1" s="1"/>
  <c r="CX31" i="1" s="1"/>
  <c r="CY31" i="1" s="1"/>
  <c r="CZ31" i="1" s="1"/>
  <c r="DA31" i="1" s="1"/>
  <c r="DB31" i="1" s="1"/>
  <c r="DC31" i="1" s="1"/>
  <c r="DD31" i="1" s="1"/>
  <c r="DE31" i="1" s="1"/>
  <c r="DF31" i="1" s="1"/>
  <c r="DG31" i="1" s="1"/>
  <c r="DH31" i="1" s="1"/>
  <c r="DI31" i="1" s="1"/>
  <c r="DJ31" i="1" s="1"/>
  <c r="DK31" i="1" s="1"/>
  <c r="DL31" i="1" s="1"/>
  <c r="DM31" i="1" s="1"/>
  <c r="DN31" i="1" s="1"/>
  <c r="DO31" i="1" s="1"/>
  <c r="DP31" i="1" s="1"/>
  <c r="DQ31" i="1" s="1"/>
  <c r="DR31" i="1" s="1"/>
  <c r="DS31" i="1" s="1"/>
  <c r="DT31" i="1" s="1"/>
  <c r="DU31" i="1" s="1"/>
  <c r="DV31" i="1" s="1"/>
  <c r="DW31" i="1" s="1"/>
  <c r="DX31" i="1" s="1"/>
  <c r="DY31" i="1" s="1"/>
  <c r="DZ31" i="1" s="1"/>
  <c r="EA31" i="1" s="1"/>
  <c r="EB31" i="1" s="1"/>
  <c r="EC31" i="1" s="1"/>
  <c r="ED31" i="1" s="1"/>
  <c r="EE31" i="1" s="1"/>
  <c r="EF31" i="1" s="1"/>
  <c r="EG31" i="1" s="1"/>
  <c r="EH31" i="1" s="1"/>
  <c r="EI31" i="1" s="1"/>
  <c r="EJ31" i="1" s="1"/>
  <c r="EK31" i="1" s="1"/>
  <c r="EL31" i="1" s="1"/>
  <c r="EM31" i="1" s="1"/>
  <c r="EN31" i="1" s="1"/>
  <c r="EO31" i="1" s="1"/>
  <c r="EP31" i="1" s="1"/>
  <c r="EQ31" i="1" s="1"/>
  <c r="ER31" i="1" s="1"/>
  <c r="ES31" i="1" s="1"/>
  <c r="ET31" i="1" s="1"/>
  <c r="EU31" i="1" s="1"/>
  <c r="EV31" i="1" s="1"/>
  <c r="EW31" i="1" s="1"/>
  <c r="EX31" i="1" s="1"/>
  <c r="EY31" i="1" s="1"/>
  <c r="EZ31" i="1" s="1"/>
  <c r="FA31" i="1" s="1"/>
  <c r="FB31" i="1" s="1"/>
  <c r="FC31" i="1" s="1"/>
  <c r="FD31" i="1" s="1"/>
  <c r="FE31" i="1" s="1"/>
  <c r="FF31" i="1" s="1"/>
  <c r="FG31" i="1" s="1"/>
  <c r="FH31" i="1" s="1"/>
  <c r="FI31" i="1" s="1"/>
  <c r="FJ31" i="1" s="1"/>
  <c r="FK31" i="1" s="1"/>
  <c r="FL31" i="1" s="1"/>
  <c r="FM31" i="1" s="1"/>
  <c r="FN31" i="1" s="1"/>
  <c r="FO31" i="1" s="1"/>
  <c r="FP31" i="1" s="1"/>
  <c r="FQ31" i="1" s="1"/>
  <c r="FR31" i="1" s="1"/>
  <c r="FS31" i="1" s="1"/>
  <c r="FT31" i="1" s="1"/>
  <c r="FU31" i="1" s="1"/>
  <c r="FV31" i="1" s="1"/>
  <c r="FW31" i="1" s="1"/>
  <c r="FX31" i="1" s="1"/>
  <c r="FY31" i="1" s="1"/>
  <c r="FZ31" i="1" s="1"/>
  <c r="GA31" i="1" s="1"/>
  <c r="GB31" i="1" s="1"/>
  <c r="GC31" i="1" s="1"/>
  <c r="GD31" i="1" s="1"/>
  <c r="GE31" i="1" s="1"/>
  <c r="GF31" i="1" s="1"/>
  <c r="GG31" i="1" s="1"/>
  <c r="GH31" i="1" s="1"/>
  <c r="GI31" i="1" s="1"/>
  <c r="GJ31" i="1" s="1"/>
  <c r="GK31" i="1" s="1"/>
  <c r="GL31" i="1" s="1"/>
  <c r="GM31" i="1" s="1"/>
  <c r="GN31" i="1" s="1"/>
  <c r="GO31" i="1" s="1"/>
  <c r="GP31" i="1" s="1"/>
  <c r="GQ31" i="1" s="1"/>
  <c r="GR31" i="1" s="1"/>
  <c r="GS31" i="1" s="1"/>
  <c r="GT31" i="1" s="1"/>
  <c r="GU31" i="1" s="1"/>
  <c r="GV31" i="1" s="1"/>
  <c r="GW31" i="1" s="1"/>
  <c r="GX31" i="1" s="1"/>
  <c r="GY31" i="1" s="1"/>
  <c r="GZ31" i="1" s="1"/>
  <c r="HA31" i="1" s="1"/>
  <c r="HB31" i="1" s="1"/>
  <c r="HC31" i="1" s="1"/>
  <c r="HD31" i="1" s="1"/>
  <c r="HE31" i="1" s="1"/>
  <c r="HF31" i="1" s="1"/>
  <c r="HG31" i="1" s="1"/>
  <c r="HH31" i="1" s="1"/>
  <c r="HI31" i="1" s="1"/>
  <c r="HJ31" i="1" s="1"/>
  <c r="HK31" i="1" s="1"/>
  <c r="HL31" i="1" s="1"/>
  <c r="HM31" i="1" s="1"/>
  <c r="HN31" i="1" s="1"/>
  <c r="HO31" i="1" s="1"/>
  <c r="HP31" i="1" s="1"/>
  <c r="HQ31" i="1" s="1"/>
  <c r="HR31" i="1" s="1"/>
  <c r="HS31" i="1" s="1"/>
  <c r="HT31" i="1" s="1"/>
  <c r="HU31" i="1" s="1"/>
  <c r="HV31" i="1" s="1"/>
  <c r="HW31" i="1" s="1"/>
  <c r="HX31" i="1" s="1"/>
  <c r="HY31" i="1" s="1"/>
  <c r="HZ31" i="1" s="1"/>
  <c r="IA31" i="1" s="1"/>
  <c r="IB31" i="1" s="1"/>
  <c r="IC31" i="1" s="1"/>
  <c r="ID31" i="1" s="1"/>
  <c r="IE31" i="1" s="1"/>
  <c r="IF31" i="1" s="1"/>
  <c r="IG31" i="1" s="1"/>
  <c r="IH31" i="1" s="1"/>
  <c r="II31" i="1" s="1"/>
  <c r="IJ31" i="1" s="1"/>
  <c r="IK31" i="1" s="1"/>
  <c r="IL31" i="1" s="1"/>
  <c r="IM31" i="1" s="1"/>
  <c r="IN31" i="1" s="1"/>
  <c r="IO31" i="1" s="1"/>
  <c r="IP31" i="1" s="1"/>
  <c r="IQ31" i="1" s="1"/>
  <c r="IR31" i="1" s="1"/>
  <c r="IS31" i="1" s="1"/>
  <c r="IT31" i="1" s="1"/>
  <c r="IU31" i="1" s="1"/>
  <c r="IV31" i="1" s="1"/>
  <c r="IW31" i="1" s="1"/>
  <c r="IX31" i="1" s="1"/>
  <c r="IY31" i="1" s="1"/>
  <c r="IZ31" i="1" s="1"/>
  <c r="JA31" i="1" s="1"/>
  <c r="JB31" i="1" s="1"/>
  <c r="JC31" i="1" s="1"/>
  <c r="JD31" i="1" s="1"/>
  <c r="JE31" i="1" s="1"/>
  <c r="JF31" i="1" s="1"/>
  <c r="JG31" i="1" s="1"/>
  <c r="JH31" i="1" s="1"/>
  <c r="JI31" i="1" s="1"/>
  <c r="JJ31" i="1" s="1"/>
  <c r="JK31" i="1" s="1"/>
  <c r="JL31" i="1" s="1"/>
  <c r="JM31" i="1" s="1"/>
  <c r="JN31" i="1" s="1"/>
  <c r="JO31" i="1" s="1"/>
  <c r="JP31" i="1" s="1"/>
  <c r="JQ31" i="1" s="1"/>
  <c r="JR31" i="1" s="1"/>
  <c r="JS31" i="1" s="1"/>
  <c r="JT31" i="1" s="1"/>
  <c r="JU31" i="1" s="1"/>
  <c r="JV31" i="1" s="1"/>
  <c r="JW31" i="1" s="1"/>
  <c r="JX31" i="1" s="1"/>
  <c r="JY31" i="1" s="1"/>
  <c r="JZ31" i="1" s="1"/>
  <c r="KA31" i="1" s="1"/>
  <c r="KB31" i="1" s="1"/>
  <c r="KC31" i="1" s="1"/>
  <c r="KD31" i="1" s="1"/>
  <c r="KE31" i="1" s="1"/>
  <c r="KF31" i="1" s="1"/>
  <c r="KG31" i="1" s="1"/>
  <c r="KH31" i="1" s="1"/>
  <c r="KI31" i="1" s="1"/>
  <c r="KJ31" i="1" s="1"/>
  <c r="KK31" i="1" s="1"/>
  <c r="KL31" i="1" s="1"/>
  <c r="KM31" i="1" s="1"/>
  <c r="KN31" i="1" s="1"/>
  <c r="KO31" i="1" s="1"/>
  <c r="KP31" i="1" s="1"/>
  <c r="KQ31" i="1" s="1"/>
  <c r="KR31" i="1" s="1"/>
  <c r="KS31" i="1" s="1"/>
  <c r="KT31" i="1" s="1"/>
  <c r="KU31" i="1" s="1"/>
  <c r="KV31" i="1" s="1"/>
  <c r="KW31" i="1" s="1"/>
  <c r="KX31" i="1" s="1"/>
  <c r="KY31" i="1" s="1"/>
  <c r="KZ31" i="1" s="1"/>
  <c r="LA31" i="1" s="1"/>
  <c r="LB31" i="1" s="1"/>
  <c r="LC31" i="1" s="1"/>
  <c r="LD31" i="1" s="1"/>
  <c r="LE31" i="1" s="1"/>
  <c r="LF31" i="1" s="1"/>
  <c r="LG31" i="1" s="1"/>
  <c r="LH31" i="1" s="1"/>
  <c r="LI31" i="1" s="1"/>
  <c r="LJ31" i="1" s="1"/>
  <c r="LK31" i="1" s="1"/>
  <c r="LL31" i="1" s="1"/>
  <c r="LM31" i="1" s="1"/>
  <c r="LN31" i="1" s="1"/>
  <c r="LO31" i="1" s="1"/>
  <c r="LP31" i="1" s="1"/>
  <c r="LQ31" i="1" s="1"/>
  <c r="LR31" i="1" s="1"/>
  <c r="LS31" i="1" s="1"/>
  <c r="LT31" i="1" s="1"/>
  <c r="LU31" i="1" s="1"/>
  <c r="LV31" i="1" s="1"/>
  <c r="LW31" i="1" s="1"/>
  <c r="LX31" i="1" s="1"/>
  <c r="LY31" i="1" s="1"/>
  <c r="LZ31" i="1" s="1"/>
  <c r="MA31" i="1" s="1"/>
  <c r="MB31" i="1" s="1"/>
  <c r="MC31" i="1" s="1"/>
  <c r="MD31" i="1" s="1"/>
  <c r="ME31" i="1" s="1"/>
  <c r="MF31" i="1" s="1"/>
  <c r="MG31" i="1" s="1"/>
  <c r="MH31" i="1" s="1"/>
  <c r="MI31" i="1" s="1"/>
  <c r="MJ31" i="1" s="1"/>
  <c r="MK31" i="1" s="1"/>
  <c r="ML31" i="1" s="1"/>
  <c r="MM31" i="1" s="1"/>
  <c r="MN31" i="1" s="1"/>
  <c r="MO31" i="1" s="1"/>
  <c r="MP31" i="1" s="1"/>
  <c r="MQ31" i="1" s="1"/>
  <c r="MR31" i="1" s="1"/>
  <c r="MS31" i="1" s="1"/>
  <c r="MT31" i="1" s="1"/>
  <c r="MU31" i="1" s="1"/>
  <c r="MV31" i="1" s="1"/>
  <c r="MW31" i="1" s="1"/>
  <c r="MX31" i="1" s="1"/>
  <c r="MY31" i="1" s="1"/>
  <c r="MZ31" i="1" s="1"/>
  <c r="NA31" i="1" s="1"/>
  <c r="NB31" i="1" s="1"/>
  <c r="NC31" i="1" s="1"/>
  <c r="ND31" i="1" s="1"/>
  <c r="NE31" i="1" s="1"/>
  <c r="NF31" i="1" s="1"/>
  <c r="NG31" i="1" s="1"/>
  <c r="NH31" i="1" s="1"/>
  <c r="NI31" i="1" s="1"/>
  <c r="NJ31" i="1" s="1"/>
  <c r="NK31" i="1" s="1"/>
  <c r="NL31" i="1" s="1"/>
  <c r="NM31" i="1" s="1"/>
  <c r="NN31" i="1" s="1"/>
  <c r="NO31" i="1" s="1"/>
  <c r="NP31" i="1" s="1"/>
  <c r="NQ31" i="1" s="1"/>
  <c r="NR31" i="1" s="1"/>
  <c r="NS31" i="1" s="1"/>
  <c r="NT31" i="1" s="1"/>
  <c r="NU31" i="1" s="1"/>
  <c r="NV31" i="1" s="1"/>
  <c r="NW31" i="1" s="1"/>
  <c r="NX31" i="1" s="1"/>
  <c r="NY31" i="1" s="1"/>
  <c r="NZ31" i="1" s="1"/>
  <c r="OA31" i="1" s="1"/>
  <c r="OB31" i="1" s="1"/>
  <c r="OC31" i="1" s="1"/>
  <c r="OD31" i="1" s="1"/>
  <c r="OE31" i="1" s="1"/>
  <c r="OF31" i="1" s="1"/>
  <c r="OG31" i="1" s="1"/>
  <c r="OH31" i="1" s="1"/>
  <c r="OI31" i="1" s="1"/>
  <c r="OJ31" i="1" s="1"/>
  <c r="OK31" i="1"/>
  <c r="AH38" i="1"/>
  <c r="OK30" i="1"/>
  <c r="AH57" i="1"/>
  <c r="BC26" i="1"/>
  <c r="BD26" i="1" s="1"/>
  <c r="BE26" i="1" s="1"/>
  <c r="BF26" i="1" s="1"/>
  <c r="BG26" i="1" s="1"/>
  <c r="BH26" i="1" s="1"/>
  <c r="BI26" i="1" s="1"/>
  <c r="BJ26" i="1" s="1"/>
  <c r="BK26" i="1" s="1"/>
  <c r="BL26" i="1" s="1"/>
  <c r="BM26" i="1" s="1"/>
  <c r="BN26" i="1" s="1"/>
  <c r="BO26" i="1" s="1"/>
  <c r="BP26" i="1" s="1"/>
  <c r="BQ26" i="1" s="1"/>
  <c r="BR26" i="1" s="1"/>
  <c r="BS26" i="1" s="1"/>
  <c r="BT26" i="1" s="1"/>
  <c r="BU26" i="1" s="1"/>
  <c r="BV26" i="1" s="1"/>
  <c r="BW26" i="1" s="1"/>
  <c r="BX26" i="1" s="1"/>
  <c r="BY26" i="1" s="1"/>
  <c r="BZ26" i="1" s="1"/>
  <c r="CA26" i="1" s="1"/>
  <c r="CB26" i="1" s="1"/>
  <c r="CC26" i="1" s="1"/>
  <c r="CD26" i="1" s="1"/>
  <c r="CE26" i="1" s="1"/>
  <c r="CF26" i="1" s="1"/>
  <c r="CG26" i="1" s="1"/>
  <c r="CH26" i="1" s="1"/>
  <c r="CI26" i="1" s="1"/>
  <c r="CJ26" i="1" s="1"/>
  <c r="CK26" i="1" s="1"/>
  <c r="CL26" i="1" s="1"/>
  <c r="CM26" i="1" s="1"/>
  <c r="CN26" i="1" s="1"/>
  <c r="CO26" i="1" s="1"/>
  <c r="CP26" i="1" s="1"/>
  <c r="CQ26" i="1" s="1"/>
  <c r="CR26" i="1" s="1"/>
  <c r="CS26" i="1" s="1"/>
  <c r="CT26" i="1" s="1"/>
  <c r="CU26" i="1" s="1"/>
  <c r="CV26" i="1" s="1"/>
  <c r="CW26" i="1" s="1"/>
  <c r="CX26" i="1" s="1"/>
  <c r="CY26" i="1" s="1"/>
  <c r="CZ26" i="1" s="1"/>
  <c r="DA26" i="1" s="1"/>
  <c r="DB26" i="1" s="1"/>
  <c r="DC26" i="1" s="1"/>
  <c r="DD26" i="1" s="1"/>
  <c r="DE26" i="1" s="1"/>
  <c r="DF26" i="1" s="1"/>
  <c r="DG26" i="1" s="1"/>
  <c r="DH26" i="1" s="1"/>
  <c r="DI26" i="1" s="1"/>
  <c r="DJ26" i="1" s="1"/>
  <c r="DK26" i="1" s="1"/>
  <c r="DL26" i="1" s="1"/>
  <c r="DM26" i="1" s="1"/>
  <c r="DN26" i="1" s="1"/>
  <c r="DO26" i="1" s="1"/>
  <c r="DP26" i="1" s="1"/>
  <c r="DQ26" i="1" s="1"/>
  <c r="DR26" i="1" s="1"/>
  <c r="DS26" i="1" s="1"/>
  <c r="DT26" i="1" s="1"/>
  <c r="DU26" i="1" s="1"/>
  <c r="DV26" i="1" s="1"/>
  <c r="DW26" i="1" s="1"/>
  <c r="DX26" i="1" s="1"/>
  <c r="DY26" i="1" s="1"/>
  <c r="DZ26" i="1" s="1"/>
  <c r="EA26" i="1" s="1"/>
  <c r="EB26" i="1" s="1"/>
  <c r="EC26" i="1" s="1"/>
  <c r="ED26" i="1" s="1"/>
  <c r="EE26" i="1" s="1"/>
  <c r="EF26" i="1" s="1"/>
  <c r="EG26" i="1" s="1"/>
  <c r="EH26" i="1" s="1"/>
  <c r="EI26" i="1" s="1"/>
  <c r="EJ26" i="1" s="1"/>
  <c r="EK26" i="1" s="1"/>
  <c r="EL26" i="1" s="1"/>
  <c r="EM26" i="1" s="1"/>
  <c r="EN26" i="1" s="1"/>
  <c r="EO26" i="1" s="1"/>
  <c r="EP26" i="1" s="1"/>
  <c r="EQ26" i="1" s="1"/>
  <c r="ER26" i="1" s="1"/>
  <c r="ES26" i="1" s="1"/>
  <c r="ET26" i="1" s="1"/>
  <c r="EU26" i="1" s="1"/>
  <c r="EV26" i="1" s="1"/>
  <c r="EW26" i="1" s="1"/>
  <c r="EX26" i="1" s="1"/>
  <c r="EY26" i="1" s="1"/>
  <c r="EZ26" i="1" s="1"/>
  <c r="FA26" i="1" s="1"/>
  <c r="FB26" i="1" s="1"/>
  <c r="FC26" i="1" s="1"/>
  <c r="FD26" i="1" s="1"/>
  <c r="FE26" i="1" s="1"/>
  <c r="FF26" i="1" s="1"/>
  <c r="FG26" i="1" s="1"/>
  <c r="FH26" i="1" s="1"/>
  <c r="FI26" i="1" s="1"/>
  <c r="FJ26" i="1" s="1"/>
  <c r="FK26" i="1" s="1"/>
  <c r="FL26" i="1" s="1"/>
  <c r="FM26" i="1" s="1"/>
  <c r="FN26" i="1" s="1"/>
  <c r="FO26" i="1" s="1"/>
  <c r="FP26" i="1" s="1"/>
  <c r="FQ26" i="1" s="1"/>
  <c r="FR26" i="1" s="1"/>
  <c r="FS26" i="1" s="1"/>
  <c r="FT26" i="1" s="1"/>
  <c r="FU26" i="1" s="1"/>
  <c r="FV26" i="1" s="1"/>
  <c r="FW26" i="1" s="1"/>
  <c r="FX26" i="1" s="1"/>
  <c r="FY26" i="1" s="1"/>
  <c r="FZ26" i="1" s="1"/>
  <c r="GA26" i="1" s="1"/>
  <c r="GB26" i="1" s="1"/>
  <c r="GC26" i="1" s="1"/>
  <c r="GD26" i="1" s="1"/>
  <c r="GE26" i="1" s="1"/>
  <c r="GF26" i="1" s="1"/>
  <c r="GG26" i="1" s="1"/>
  <c r="GH26" i="1" s="1"/>
  <c r="GI26" i="1" s="1"/>
  <c r="GJ26" i="1" s="1"/>
  <c r="GK26" i="1" s="1"/>
  <c r="GL26" i="1" s="1"/>
  <c r="GM26" i="1" s="1"/>
  <c r="GN26" i="1" s="1"/>
  <c r="GO26" i="1" s="1"/>
  <c r="GP26" i="1" s="1"/>
  <c r="GQ26" i="1" s="1"/>
  <c r="GR26" i="1" s="1"/>
  <c r="GS26" i="1" s="1"/>
  <c r="GT26" i="1" s="1"/>
  <c r="GU26" i="1" s="1"/>
  <c r="GV26" i="1" s="1"/>
  <c r="GW26" i="1" s="1"/>
  <c r="GX26" i="1" s="1"/>
  <c r="GY26" i="1" s="1"/>
  <c r="GZ26" i="1" s="1"/>
  <c r="HA26" i="1" s="1"/>
  <c r="HB26" i="1" s="1"/>
  <c r="HC26" i="1" s="1"/>
  <c r="HD26" i="1" s="1"/>
  <c r="HE26" i="1" s="1"/>
  <c r="HF26" i="1" s="1"/>
  <c r="HG26" i="1" s="1"/>
  <c r="HH26" i="1" s="1"/>
  <c r="HI26" i="1" s="1"/>
  <c r="HJ26" i="1" s="1"/>
  <c r="HK26" i="1" s="1"/>
  <c r="HL26" i="1" s="1"/>
  <c r="HM26" i="1" s="1"/>
  <c r="HN26" i="1" s="1"/>
  <c r="HO26" i="1" s="1"/>
  <c r="HP26" i="1" s="1"/>
  <c r="HQ26" i="1" s="1"/>
  <c r="HR26" i="1" s="1"/>
  <c r="HS26" i="1" s="1"/>
  <c r="HT26" i="1" s="1"/>
  <c r="HU26" i="1" s="1"/>
  <c r="HV26" i="1" s="1"/>
  <c r="HW26" i="1" s="1"/>
  <c r="HX26" i="1" s="1"/>
  <c r="HY26" i="1" s="1"/>
  <c r="HZ26" i="1" s="1"/>
  <c r="IA26" i="1" s="1"/>
  <c r="IB26" i="1" s="1"/>
  <c r="IC26" i="1" s="1"/>
  <c r="ID26" i="1" s="1"/>
  <c r="IE26" i="1" s="1"/>
  <c r="IF26" i="1" s="1"/>
  <c r="IG26" i="1" s="1"/>
  <c r="IH26" i="1" s="1"/>
  <c r="II26" i="1" s="1"/>
  <c r="IJ26" i="1" s="1"/>
  <c r="IK26" i="1" s="1"/>
  <c r="IL26" i="1" s="1"/>
  <c r="IM26" i="1" s="1"/>
  <c r="IN26" i="1" s="1"/>
  <c r="IO26" i="1" s="1"/>
  <c r="IP26" i="1" s="1"/>
  <c r="IQ26" i="1" s="1"/>
  <c r="IR26" i="1" s="1"/>
  <c r="IS26" i="1" s="1"/>
  <c r="IT26" i="1" s="1"/>
  <c r="IU26" i="1" s="1"/>
  <c r="IV26" i="1" s="1"/>
  <c r="IW26" i="1" s="1"/>
  <c r="IX26" i="1" s="1"/>
  <c r="IY26" i="1" s="1"/>
  <c r="IZ26" i="1" s="1"/>
  <c r="JA26" i="1" s="1"/>
  <c r="JB26" i="1" s="1"/>
  <c r="JC26" i="1" s="1"/>
  <c r="JD26" i="1" s="1"/>
  <c r="JE26" i="1" s="1"/>
  <c r="JF26" i="1" s="1"/>
  <c r="JG26" i="1" s="1"/>
  <c r="JH26" i="1" s="1"/>
  <c r="JI26" i="1" s="1"/>
  <c r="JJ26" i="1" s="1"/>
  <c r="JK26" i="1" s="1"/>
  <c r="JL26" i="1" s="1"/>
  <c r="JM26" i="1" s="1"/>
  <c r="JN26" i="1" s="1"/>
  <c r="JO26" i="1" s="1"/>
  <c r="JP26" i="1" s="1"/>
  <c r="JQ26" i="1" s="1"/>
  <c r="JR26" i="1" s="1"/>
  <c r="JS26" i="1" s="1"/>
  <c r="JT26" i="1" s="1"/>
  <c r="JU26" i="1" s="1"/>
  <c r="JV26" i="1" s="1"/>
  <c r="JW26" i="1" s="1"/>
  <c r="JX26" i="1" s="1"/>
  <c r="JY26" i="1" s="1"/>
  <c r="JZ26" i="1" s="1"/>
  <c r="KA26" i="1" s="1"/>
  <c r="KB26" i="1" s="1"/>
  <c r="KC26" i="1" s="1"/>
  <c r="KD26" i="1" s="1"/>
  <c r="KE26" i="1" s="1"/>
  <c r="KF26" i="1" s="1"/>
  <c r="KG26" i="1" s="1"/>
  <c r="KH26" i="1" s="1"/>
  <c r="KI26" i="1" s="1"/>
  <c r="KJ26" i="1" s="1"/>
  <c r="KK26" i="1" s="1"/>
  <c r="KL26" i="1" s="1"/>
  <c r="KM26" i="1" s="1"/>
  <c r="KN26" i="1" s="1"/>
  <c r="KO26" i="1" s="1"/>
  <c r="KP26" i="1" s="1"/>
  <c r="KQ26" i="1" s="1"/>
  <c r="KR26" i="1" s="1"/>
  <c r="KS26" i="1" s="1"/>
  <c r="KT26" i="1" s="1"/>
  <c r="KU26" i="1" s="1"/>
  <c r="KV26" i="1" s="1"/>
  <c r="KW26" i="1" s="1"/>
  <c r="KX26" i="1" s="1"/>
  <c r="KY26" i="1" s="1"/>
  <c r="KZ26" i="1" s="1"/>
  <c r="LA26" i="1" s="1"/>
  <c r="LB26" i="1" s="1"/>
  <c r="LC26" i="1" s="1"/>
  <c r="LD26" i="1" s="1"/>
  <c r="LE26" i="1" s="1"/>
  <c r="LF26" i="1" s="1"/>
  <c r="LG26" i="1" s="1"/>
  <c r="LH26" i="1" s="1"/>
  <c r="LI26" i="1" s="1"/>
  <c r="LJ26" i="1" s="1"/>
  <c r="LK26" i="1" s="1"/>
  <c r="LL26" i="1" s="1"/>
  <c r="LM26" i="1" s="1"/>
  <c r="LN26" i="1" s="1"/>
  <c r="LO26" i="1" s="1"/>
  <c r="LP26" i="1" s="1"/>
  <c r="LQ26" i="1" s="1"/>
  <c r="LR26" i="1" s="1"/>
  <c r="LS26" i="1" s="1"/>
  <c r="LT26" i="1" s="1"/>
  <c r="LU26" i="1" s="1"/>
  <c r="LV26" i="1" s="1"/>
  <c r="LW26" i="1" s="1"/>
  <c r="LX26" i="1" s="1"/>
  <c r="LY26" i="1" s="1"/>
  <c r="LZ26" i="1" s="1"/>
  <c r="MA26" i="1" s="1"/>
  <c r="MB26" i="1" s="1"/>
  <c r="MC26" i="1" s="1"/>
  <c r="MD26" i="1" s="1"/>
  <c r="ME26" i="1" s="1"/>
  <c r="MF26" i="1" s="1"/>
  <c r="MG26" i="1" s="1"/>
  <c r="MH26" i="1" s="1"/>
  <c r="MI26" i="1" s="1"/>
  <c r="MJ26" i="1" s="1"/>
  <c r="MK26" i="1" s="1"/>
  <c r="ML26" i="1" s="1"/>
  <c r="MM26" i="1" s="1"/>
  <c r="MN26" i="1" s="1"/>
  <c r="MO26" i="1" s="1"/>
  <c r="MP26" i="1" s="1"/>
  <c r="MQ26" i="1" s="1"/>
  <c r="MR26" i="1" s="1"/>
  <c r="MS26" i="1" s="1"/>
  <c r="MT26" i="1" s="1"/>
  <c r="MU26" i="1" s="1"/>
  <c r="MV26" i="1" s="1"/>
  <c r="MW26" i="1" s="1"/>
  <c r="MX26" i="1" s="1"/>
  <c r="MY26" i="1" s="1"/>
  <c r="MZ26" i="1" s="1"/>
  <c r="NA26" i="1" s="1"/>
  <c r="NB26" i="1" s="1"/>
  <c r="NC26" i="1" s="1"/>
  <c r="ND26" i="1" s="1"/>
  <c r="NE26" i="1" s="1"/>
  <c r="NF26" i="1" s="1"/>
  <c r="NG26" i="1" s="1"/>
  <c r="NH26" i="1" s="1"/>
  <c r="NI26" i="1" s="1"/>
  <c r="NJ26" i="1" s="1"/>
  <c r="NK26" i="1" s="1"/>
  <c r="NL26" i="1" s="1"/>
  <c r="NM26" i="1" s="1"/>
  <c r="NN26" i="1" s="1"/>
  <c r="NO26" i="1" s="1"/>
  <c r="NP26" i="1" s="1"/>
  <c r="NQ26" i="1" s="1"/>
  <c r="NR26" i="1" s="1"/>
  <c r="NS26" i="1" s="1"/>
  <c r="NT26" i="1" s="1"/>
  <c r="NU26" i="1" s="1"/>
  <c r="NV26" i="1" s="1"/>
  <c r="NW26" i="1" s="1"/>
  <c r="NX26" i="1" s="1"/>
  <c r="NY26" i="1" s="1"/>
  <c r="NZ26" i="1" s="1"/>
  <c r="OA26" i="1" s="1"/>
  <c r="OB26" i="1" s="1"/>
  <c r="OC26" i="1" s="1"/>
  <c r="OD26" i="1" s="1"/>
  <c r="OE26" i="1" s="1"/>
  <c r="OF26" i="1" s="1"/>
  <c r="OG26" i="1" s="1"/>
  <c r="OH26" i="1" s="1"/>
  <c r="OI26" i="1" s="1"/>
  <c r="OJ26" i="1" s="1"/>
  <c r="OK26" i="1" s="1"/>
  <c r="AL112" i="1" l="1"/>
  <c r="AI57" i="1"/>
  <c r="Z38" i="1"/>
  <c r="Z39" i="1" s="1"/>
  <c r="AI38" i="1"/>
  <c r="AJ38" i="1"/>
  <c r="AJ39" i="1" s="1"/>
  <c r="AJ57" i="1"/>
  <c r="AJ40" i="1" l="1"/>
  <c r="AJ41" i="1" s="1"/>
  <c r="AE65" i="1"/>
  <c r="AD65" i="1" s="1"/>
  <c r="Z40" i="1"/>
  <c r="AL113" i="1"/>
  <c r="AM112" i="1"/>
  <c r="AK38" i="1"/>
  <c r="AK39" i="1" s="1"/>
  <c r="AK40" i="1" s="1"/>
  <c r="AK57" i="1"/>
  <c r="AJ58" i="1"/>
  <c r="AL114" i="1" l="1"/>
  <c r="AM113" i="1"/>
  <c r="AM114" i="1" s="1"/>
  <c r="AN112" i="1"/>
  <c r="AK41" i="1"/>
  <c r="AL38" i="1"/>
  <c r="AM38" i="1" s="1"/>
  <c r="AM39" i="1" s="1"/>
  <c r="AM40" i="1" s="1"/>
  <c r="AM41" i="1" s="1"/>
  <c r="AJ60" i="1"/>
  <c r="AK58" i="1"/>
  <c r="AK59" i="1" s="1"/>
  <c r="AL57" i="1"/>
  <c r="AJ59" i="1"/>
  <c r="AO112" i="1" l="1"/>
  <c r="AN113" i="1"/>
  <c r="AN114" i="1" s="1"/>
  <c r="AL39" i="1"/>
  <c r="AN38" i="1"/>
  <c r="AO38" i="1" s="1"/>
  <c r="AO39" i="1" s="1"/>
  <c r="AO40" i="1" s="1"/>
  <c r="AO41" i="1" s="1"/>
  <c r="AK60" i="1"/>
  <c r="AL58" i="1"/>
  <c r="AM57" i="1"/>
  <c r="AL40" i="1" l="1"/>
  <c r="AL41" i="1" s="1"/>
  <c r="AO113" i="1"/>
  <c r="AO114" i="1" s="1"/>
  <c r="AP112" i="1"/>
  <c r="AP38" i="1"/>
  <c r="AP39" i="1" s="1"/>
  <c r="AP40" i="1" s="1"/>
  <c r="AP41" i="1" s="1"/>
  <c r="AN39" i="1"/>
  <c r="AN40" i="1" s="1"/>
  <c r="AN41" i="1" s="1"/>
  <c r="AL59" i="1"/>
  <c r="AL60" i="1"/>
  <c r="AM58" i="1"/>
  <c r="AN57" i="1"/>
  <c r="AP113" i="1" l="1"/>
  <c r="AP114" i="1" s="1"/>
  <c r="AQ112" i="1"/>
  <c r="AQ38" i="1"/>
  <c r="AQ39" i="1" s="1"/>
  <c r="AQ40" i="1" s="1"/>
  <c r="AQ41" i="1" s="1"/>
  <c r="AN58" i="1"/>
  <c r="AN60" i="1" s="1"/>
  <c r="AO57" i="1"/>
  <c r="AM59" i="1"/>
  <c r="AM60" i="1"/>
  <c r="AQ113" i="1" l="1"/>
  <c r="AQ114" i="1" s="1"/>
  <c r="AR112" i="1"/>
  <c r="AR38" i="1"/>
  <c r="AR39" i="1" s="1"/>
  <c r="AR40" i="1" s="1"/>
  <c r="AR41" i="1" s="1"/>
  <c r="AN59" i="1"/>
  <c r="AP57" i="1"/>
  <c r="AO58" i="1"/>
  <c r="AO60" i="1" s="1"/>
  <c r="AR113" i="1" l="1"/>
  <c r="AR114" i="1" s="1"/>
  <c r="AS112" i="1"/>
  <c r="AS38" i="1"/>
  <c r="AT38" i="1" s="1"/>
  <c r="AP58" i="1"/>
  <c r="AP59" i="1" s="1"/>
  <c r="AQ57" i="1"/>
  <c r="AO59" i="1"/>
  <c r="AS113" i="1" l="1"/>
  <c r="AS114" i="1" s="1"/>
  <c r="AT112" i="1"/>
  <c r="AS39" i="1"/>
  <c r="AS40" i="1" s="1"/>
  <c r="AS41" i="1" s="1"/>
  <c r="AQ58" i="1"/>
  <c r="AQ59" i="1" s="1"/>
  <c r="AR57" i="1"/>
  <c r="AP60" i="1"/>
  <c r="AT39" i="1"/>
  <c r="AT40" i="1" s="1"/>
  <c r="AT41" i="1" s="1"/>
  <c r="AU38" i="1"/>
  <c r="AU112" i="1" l="1"/>
  <c r="AT113" i="1"/>
  <c r="AT114" i="1" s="1"/>
  <c r="AR58" i="1"/>
  <c r="AR60" i="1" s="1"/>
  <c r="AS57" i="1"/>
  <c r="AQ60" i="1"/>
  <c r="AU39" i="1"/>
  <c r="AU40" i="1" s="1"/>
  <c r="AU41" i="1" s="1"/>
  <c r="AV38" i="1"/>
  <c r="AU113" i="1" l="1"/>
  <c r="AU114" i="1" s="1"/>
  <c r="AV112" i="1"/>
  <c r="AR59" i="1"/>
  <c r="AT57" i="1"/>
  <c r="AS58" i="1"/>
  <c r="AS59" i="1" s="1"/>
  <c r="AW38" i="1"/>
  <c r="AV39" i="1"/>
  <c r="AV40" i="1" s="1"/>
  <c r="AV41" i="1" s="1"/>
  <c r="AW112" i="1" l="1"/>
  <c r="AV113" i="1"/>
  <c r="AV114" i="1" s="1"/>
  <c r="AU57" i="1"/>
  <c r="AT58" i="1"/>
  <c r="AT59" i="1" s="1"/>
  <c r="AS60" i="1"/>
  <c r="AX38" i="1"/>
  <c r="AW39" i="1"/>
  <c r="AW40" i="1" s="1"/>
  <c r="AW41" i="1" s="1"/>
  <c r="AX112" i="1" l="1"/>
  <c r="AW113" i="1"/>
  <c r="AW114" i="1" s="1"/>
  <c r="AV57" i="1"/>
  <c r="AU58" i="1"/>
  <c r="AU60" i="1" s="1"/>
  <c r="AT60" i="1"/>
  <c r="AX39" i="1"/>
  <c r="AX40" i="1" s="1"/>
  <c r="AX41" i="1" s="1"/>
  <c r="AY38" i="1"/>
  <c r="AX113" i="1" l="1"/>
  <c r="AX114" i="1" s="1"/>
  <c r="AY112" i="1"/>
  <c r="AV58" i="1"/>
  <c r="AV60" i="1" s="1"/>
  <c r="AW57" i="1"/>
  <c r="AU59" i="1"/>
  <c r="AZ38" i="1"/>
  <c r="AY39" i="1"/>
  <c r="AY40" i="1" s="1"/>
  <c r="AY41" i="1" s="1"/>
  <c r="AZ112" i="1" l="1"/>
  <c r="AY113" i="1"/>
  <c r="AY114" i="1" s="1"/>
  <c r="AV59" i="1"/>
  <c r="AX57" i="1"/>
  <c r="AW58" i="1"/>
  <c r="AW59" i="1" s="1"/>
  <c r="BA38" i="1"/>
  <c r="AZ39" i="1"/>
  <c r="AZ40" i="1" s="1"/>
  <c r="AZ41" i="1" s="1"/>
  <c r="AZ113" i="1" l="1"/>
  <c r="AZ114" i="1" s="1"/>
  <c r="BA112" i="1"/>
  <c r="AW60" i="1"/>
  <c r="AY57" i="1"/>
  <c r="AX58" i="1"/>
  <c r="AX59" i="1" s="1"/>
  <c r="BB38" i="1"/>
  <c r="BA39" i="1"/>
  <c r="BA40" i="1" s="1"/>
  <c r="BA41" i="1" s="1"/>
  <c r="BB112" i="1" l="1"/>
  <c r="BA113" i="1"/>
  <c r="BA114" i="1" s="1"/>
  <c r="AY58" i="1"/>
  <c r="AY60" i="1" s="1"/>
  <c r="AZ57" i="1"/>
  <c r="AX60" i="1"/>
  <c r="BC38" i="1"/>
  <c r="BB39" i="1"/>
  <c r="BB40" i="1" s="1"/>
  <c r="BB41" i="1" s="1"/>
  <c r="BC112" i="1" l="1"/>
  <c r="BB113" i="1"/>
  <c r="BB114" i="1" s="1"/>
  <c r="AY59" i="1"/>
  <c r="BA57" i="1"/>
  <c r="AZ58" i="1"/>
  <c r="AZ59" i="1" s="1"/>
  <c r="BC39" i="1"/>
  <c r="BC40" i="1" s="1"/>
  <c r="BC41" i="1" s="1"/>
  <c r="BD38" i="1"/>
  <c r="BD112" i="1" l="1"/>
  <c r="BC113" i="1"/>
  <c r="BC114" i="1" s="1"/>
  <c r="AZ60" i="1"/>
  <c r="BA58" i="1"/>
  <c r="BA59" i="1" s="1"/>
  <c r="BB57" i="1"/>
  <c r="BD39" i="1"/>
  <c r="BD40" i="1" s="1"/>
  <c r="BD41" i="1" s="1"/>
  <c r="BE38" i="1"/>
  <c r="BE112" i="1" l="1"/>
  <c r="BD113" i="1"/>
  <c r="BD114" i="1" s="1"/>
  <c r="BA60" i="1"/>
  <c r="BC57" i="1"/>
  <c r="BB58" i="1"/>
  <c r="BB60" i="1" s="1"/>
  <c r="BE39" i="1"/>
  <c r="BE40" i="1" s="1"/>
  <c r="BE41" i="1" s="1"/>
  <c r="BF38" i="1"/>
  <c r="BF112" i="1" l="1"/>
  <c r="BE113" i="1"/>
  <c r="BE114" i="1" s="1"/>
  <c r="BB59" i="1"/>
  <c r="BD57" i="1"/>
  <c r="BC58" i="1"/>
  <c r="BC60" i="1" s="1"/>
  <c r="BG38" i="1"/>
  <c r="BF39" i="1"/>
  <c r="BF40" i="1" s="1"/>
  <c r="BF41" i="1" s="1"/>
  <c r="BF113" i="1" l="1"/>
  <c r="BF114" i="1" s="1"/>
  <c r="BG112" i="1"/>
  <c r="BC59" i="1"/>
  <c r="BE57" i="1"/>
  <c r="BD58" i="1"/>
  <c r="BD60" i="1" s="1"/>
  <c r="BG39" i="1"/>
  <c r="BG40" i="1" s="1"/>
  <c r="BG41" i="1" s="1"/>
  <c r="BH38" i="1"/>
  <c r="BH112" i="1" l="1"/>
  <c r="BG113" i="1"/>
  <c r="BG114" i="1" s="1"/>
  <c r="BD59" i="1"/>
  <c r="BE58" i="1"/>
  <c r="BE60" i="1" s="1"/>
  <c r="BF57" i="1"/>
  <c r="BH39" i="1"/>
  <c r="BH40" i="1" s="1"/>
  <c r="BH41" i="1" s="1"/>
  <c r="BI38" i="1"/>
  <c r="BH113" i="1" l="1"/>
  <c r="BH114" i="1" s="1"/>
  <c r="BI112" i="1"/>
  <c r="BE59" i="1"/>
  <c r="BG57" i="1"/>
  <c r="BF58" i="1"/>
  <c r="BF59" i="1" s="1"/>
  <c r="BI39" i="1"/>
  <c r="BI40" i="1" s="1"/>
  <c r="BI41" i="1" s="1"/>
  <c r="BJ38" i="1"/>
  <c r="BJ112" i="1" l="1"/>
  <c r="BI113" i="1"/>
  <c r="BI114" i="1" s="1"/>
  <c r="BF60" i="1"/>
  <c r="BG58" i="1"/>
  <c r="BG59" i="1" s="1"/>
  <c r="BH57" i="1"/>
  <c r="BJ39" i="1"/>
  <c r="BJ40" i="1" s="1"/>
  <c r="BJ41" i="1" s="1"/>
  <c r="BK38" i="1"/>
  <c r="BK112" i="1" l="1"/>
  <c r="BJ113" i="1"/>
  <c r="BJ114" i="1" s="1"/>
  <c r="BH58" i="1"/>
  <c r="BH60" i="1" s="1"/>
  <c r="BI57" i="1"/>
  <c r="BG60" i="1"/>
  <c r="BL38" i="1"/>
  <c r="BK39" i="1"/>
  <c r="BK40" i="1" s="1"/>
  <c r="BK41" i="1" s="1"/>
  <c r="BK113" i="1" l="1"/>
  <c r="BK114" i="1" s="1"/>
  <c r="BL112" i="1"/>
  <c r="BH59" i="1"/>
  <c r="BJ57" i="1"/>
  <c r="BI58" i="1"/>
  <c r="BI59" i="1" s="1"/>
  <c r="BM38" i="1"/>
  <c r="BL39" i="1"/>
  <c r="BL40" i="1" s="1"/>
  <c r="BL41" i="1" s="1"/>
  <c r="BM112" i="1" l="1"/>
  <c r="BL113" i="1"/>
  <c r="BL114" i="1" s="1"/>
  <c r="BI60" i="1"/>
  <c r="BK57" i="1"/>
  <c r="BJ58" i="1"/>
  <c r="BJ59" i="1" s="1"/>
  <c r="BN38" i="1"/>
  <c r="BM39" i="1"/>
  <c r="BM40" i="1" s="1"/>
  <c r="BM41" i="1" s="1"/>
  <c r="BN112" i="1" l="1"/>
  <c r="BM113" i="1"/>
  <c r="BM114" i="1" s="1"/>
  <c r="BJ60" i="1"/>
  <c r="BL57" i="1"/>
  <c r="BK58" i="1"/>
  <c r="BK59" i="1" s="1"/>
  <c r="BO38" i="1"/>
  <c r="BN39" i="1"/>
  <c r="BN40" i="1" s="1"/>
  <c r="BN41" i="1" s="1"/>
  <c r="BO112" i="1" l="1"/>
  <c r="BN113" i="1"/>
  <c r="BN114" i="1" s="1"/>
  <c r="BK60" i="1"/>
  <c r="BM57" i="1"/>
  <c r="BL58" i="1"/>
  <c r="BL60" i="1" s="1"/>
  <c r="BO39" i="1"/>
  <c r="BO40" i="1" s="1"/>
  <c r="BO41" i="1" s="1"/>
  <c r="BP38" i="1"/>
  <c r="BO113" i="1" l="1"/>
  <c r="BO114" i="1" s="1"/>
  <c r="BP112" i="1"/>
  <c r="BM58" i="1"/>
  <c r="BM60" i="1" s="1"/>
  <c r="BN57" i="1"/>
  <c r="BL59" i="1"/>
  <c r="BP39" i="1"/>
  <c r="BP40" i="1" s="1"/>
  <c r="BP41" i="1" s="1"/>
  <c r="BQ38" i="1"/>
  <c r="BP113" i="1" l="1"/>
  <c r="BP114" i="1" s="1"/>
  <c r="BQ112" i="1"/>
  <c r="BM59" i="1"/>
  <c r="BO57" i="1"/>
  <c r="BN58" i="1"/>
  <c r="BN59" i="1" s="1"/>
  <c r="BR38" i="1"/>
  <c r="BQ39" i="1"/>
  <c r="BQ40" i="1" s="1"/>
  <c r="BQ41" i="1" s="1"/>
  <c r="BR112" i="1" l="1"/>
  <c r="BQ113" i="1"/>
  <c r="BQ114" i="1" s="1"/>
  <c r="BN60" i="1"/>
  <c r="BO58" i="1"/>
  <c r="BO59" i="1" s="1"/>
  <c r="BP57" i="1"/>
  <c r="BS38" i="1"/>
  <c r="BR39" i="1"/>
  <c r="BR40" i="1" s="1"/>
  <c r="BR41" i="1" s="1"/>
  <c r="BS112" i="1" l="1"/>
  <c r="BR113" i="1"/>
  <c r="BR114" i="1" s="1"/>
  <c r="BO60" i="1"/>
  <c r="BP58" i="1"/>
  <c r="BP60" i="1" s="1"/>
  <c r="BQ57" i="1"/>
  <c r="BT38" i="1"/>
  <c r="BS39" i="1"/>
  <c r="BS40" i="1" s="1"/>
  <c r="BS41" i="1" s="1"/>
  <c r="BT112" i="1" l="1"/>
  <c r="BS113" i="1"/>
  <c r="BS114" i="1" s="1"/>
  <c r="BP59" i="1"/>
  <c r="BQ58" i="1"/>
  <c r="BQ60" i="1" s="1"/>
  <c r="BR57" i="1"/>
  <c r="BU38" i="1"/>
  <c r="BT39" i="1"/>
  <c r="BT40" i="1" s="1"/>
  <c r="BT41" i="1" s="1"/>
  <c r="BU112" i="1" l="1"/>
  <c r="BT113" i="1"/>
  <c r="BT114" i="1" s="1"/>
  <c r="BQ59" i="1"/>
  <c r="BR58" i="1"/>
  <c r="BR59" i="1" s="1"/>
  <c r="BS57" i="1"/>
  <c r="BV38" i="1"/>
  <c r="BU39" i="1"/>
  <c r="BU40" i="1" s="1"/>
  <c r="BU41" i="1" s="1"/>
  <c r="BV112" i="1" l="1"/>
  <c r="BU113" i="1"/>
  <c r="BU114" i="1" s="1"/>
  <c r="BR60" i="1"/>
  <c r="BT57" i="1"/>
  <c r="BS58" i="1"/>
  <c r="BS59" i="1" s="1"/>
  <c r="BV39" i="1"/>
  <c r="BV40" i="1" s="1"/>
  <c r="BV41" i="1" s="1"/>
  <c r="BW38" i="1"/>
  <c r="BV113" i="1" l="1"/>
  <c r="BV114" i="1" s="1"/>
  <c r="BW112" i="1"/>
  <c r="BS60" i="1"/>
  <c r="BU57" i="1"/>
  <c r="BT58" i="1"/>
  <c r="BT59" i="1" s="1"/>
  <c r="BW39" i="1"/>
  <c r="BW40" i="1" s="1"/>
  <c r="BW41" i="1" s="1"/>
  <c r="BX38" i="1"/>
  <c r="BW113" i="1" l="1"/>
  <c r="BW114" i="1" s="1"/>
  <c r="BX112" i="1"/>
  <c r="BT60" i="1"/>
  <c r="BV57" i="1"/>
  <c r="BU58" i="1"/>
  <c r="BU60" i="1" s="1"/>
  <c r="BX39" i="1"/>
  <c r="BX40" i="1" s="1"/>
  <c r="BX41" i="1" s="1"/>
  <c r="BY38" i="1"/>
  <c r="BX113" i="1" l="1"/>
  <c r="BX114" i="1" s="1"/>
  <c r="BY112" i="1"/>
  <c r="BU59" i="1"/>
  <c r="BW57" i="1"/>
  <c r="BV58" i="1"/>
  <c r="BV59" i="1" s="1"/>
  <c r="BY39" i="1"/>
  <c r="BY40" i="1" s="1"/>
  <c r="BY41" i="1" s="1"/>
  <c r="BZ38" i="1"/>
  <c r="BY113" i="1" l="1"/>
  <c r="BY114" i="1" s="1"/>
  <c r="BZ112" i="1"/>
  <c r="BV60" i="1"/>
  <c r="BX57" i="1"/>
  <c r="BW58" i="1"/>
  <c r="BW59" i="1" s="1"/>
  <c r="CA38" i="1"/>
  <c r="BZ39" i="1"/>
  <c r="BZ40" i="1" s="1"/>
  <c r="BZ41" i="1" s="1"/>
  <c r="CA112" i="1" l="1"/>
  <c r="BZ113" i="1"/>
  <c r="BZ114" i="1" s="1"/>
  <c r="BW60" i="1"/>
  <c r="BX58" i="1"/>
  <c r="BX60" i="1" s="1"/>
  <c r="BY57" i="1"/>
  <c r="CB38" i="1"/>
  <c r="CA39" i="1"/>
  <c r="CA40" i="1" s="1"/>
  <c r="CA41" i="1" s="1"/>
  <c r="CB112" i="1" l="1"/>
  <c r="CA113" i="1"/>
  <c r="CA114" i="1" s="1"/>
  <c r="BX59" i="1"/>
  <c r="BY58" i="1"/>
  <c r="BY60" i="1" s="1"/>
  <c r="BZ57" i="1"/>
  <c r="CC38" i="1"/>
  <c r="CB39" i="1"/>
  <c r="CB40" i="1" s="1"/>
  <c r="CB41" i="1" s="1"/>
  <c r="CC112" i="1" l="1"/>
  <c r="CB113" i="1"/>
  <c r="CB114" i="1" s="1"/>
  <c r="CA57" i="1"/>
  <c r="BZ58" i="1"/>
  <c r="BZ59" i="1" s="1"/>
  <c r="BY59" i="1"/>
  <c r="CD38" i="1"/>
  <c r="CC39" i="1"/>
  <c r="CC40" i="1" s="1"/>
  <c r="CC41" i="1" s="1"/>
  <c r="CD112" i="1" l="1"/>
  <c r="CC113" i="1"/>
  <c r="CC114" i="1" s="1"/>
  <c r="BZ60" i="1"/>
  <c r="CB57" i="1"/>
  <c r="CA58" i="1"/>
  <c r="CA59" i="1" s="1"/>
  <c r="CD39" i="1"/>
  <c r="CD40" i="1" s="1"/>
  <c r="CD41" i="1" s="1"/>
  <c r="CE38" i="1"/>
  <c r="CE112" i="1" l="1"/>
  <c r="CD113" i="1"/>
  <c r="CD114" i="1" s="1"/>
  <c r="CA60" i="1"/>
  <c r="CC57" i="1"/>
  <c r="CB58" i="1"/>
  <c r="CB59" i="1" s="1"/>
  <c r="CE39" i="1"/>
  <c r="CE40" i="1" s="1"/>
  <c r="CE41" i="1" s="1"/>
  <c r="CF38" i="1"/>
  <c r="CE113" i="1" l="1"/>
  <c r="CE114" i="1" s="1"/>
  <c r="CF112" i="1"/>
  <c r="CB60" i="1"/>
  <c r="CD57" i="1"/>
  <c r="CC58" i="1"/>
  <c r="CC60" i="1" s="1"/>
  <c r="CF39" i="1"/>
  <c r="CF40" i="1" s="1"/>
  <c r="CF41" i="1" s="1"/>
  <c r="CG38" i="1"/>
  <c r="CF113" i="1" l="1"/>
  <c r="CF114" i="1" s="1"/>
  <c r="CG112" i="1"/>
  <c r="CC59" i="1"/>
  <c r="CE57" i="1"/>
  <c r="CD58" i="1"/>
  <c r="CD60" i="1" s="1"/>
  <c r="CH38" i="1"/>
  <c r="CG39" i="1"/>
  <c r="CG40" i="1" s="1"/>
  <c r="CG41" i="1" s="1"/>
  <c r="CG113" i="1" l="1"/>
  <c r="CG114" i="1" s="1"/>
  <c r="CH112" i="1"/>
  <c r="CF57" i="1"/>
  <c r="CE58" i="1"/>
  <c r="CE59" i="1" s="1"/>
  <c r="CD59" i="1"/>
  <c r="CI38" i="1"/>
  <c r="CH39" i="1"/>
  <c r="CH40" i="1" s="1"/>
  <c r="CH41" i="1" s="1"/>
  <c r="CI112" i="1" l="1"/>
  <c r="CH113" i="1"/>
  <c r="CH114" i="1" s="1"/>
  <c r="CF58" i="1"/>
  <c r="CF60" i="1" s="1"/>
  <c r="CG57" i="1"/>
  <c r="CE60" i="1"/>
  <c r="CI39" i="1"/>
  <c r="CI40" i="1" s="1"/>
  <c r="CI41" i="1" s="1"/>
  <c r="CJ38" i="1"/>
  <c r="CJ112" i="1" l="1"/>
  <c r="CI113" i="1"/>
  <c r="CI114" i="1" s="1"/>
  <c r="CG58" i="1"/>
  <c r="CG60" i="1" s="1"/>
  <c r="CH57" i="1"/>
  <c r="CF59" i="1"/>
  <c r="CK38" i="1"/>
  <c r="CJ39" i="1"/>
  <c r="CJ40" i="1" s="1"/>
  <c r="CJ41" i="1" s="1"/>
  <c r="CK112" i="1" l="1"/>
  <c r="CJ113" i="1"/>
  <c r="CJ114" i="1" s="1"/>
  <c r="CI57" i="1"/>
  <c r="CH58" i="1"/>
  <c r="CH59" i="1" s="1"/>
  <c r="CG59" i="1"/>
  <c r="CL38" i="1"/>
  <c r="CK39" i="1"/>
  <c r="CK40" i="1" s="1"/>
  <c r="CK41" i="1" s="1"/>
  <c r="CK113" i="1" l="1"/>
  <c r="CK114" i="1" s="1"/>
  <c r="CL112" i="1"/>
  <c r="CJ57" i="1"/>
  <c r="CI58" i="1"/>
  <c r="CI59" i="1" s="1"/>
  <c r="CH60" i="1"/>
  <c r="CM38" i="1"/>
  <c r="CL39" i="1"/>
  <c r="CL40" i="1" s="1"/>
  <c r="CL41" i="1" s="1"/>
  <c r="CM112" i="1" l="1"/>
  <c r="CL113" i="1"/>
  <c r="CL114" i="1" s="1"/>
  <c r="CK57" i="1"/>
  <c r="CJ58" i="1"/>
  <c r="CJ60" i="1" s="1"/>
  <c r="CI60" i="1"/>
  <c r="CN38" i="1"/>
  <c r="CM39" i="1"/>
  <c r="CM40" i="1" s="1"/>
  <c r="CM41" i="1" s="1"/>
  <c r="CM113" i="1" l="1"/>
  <c r="CM114" i="1" s="1"/>
  <c r="CN112" i="1"/>
  <c r="CJ59" i="1"/>
  <c r="CK58" i="1"/>
  <c r="CK60" i="1" s="1"/>
  <c r="CL57" i="1"/>
  <c r="CN39" i="1"/>
  <c r="CN40" i="1" s="1"/>
  <c r="CN41" i="1" s="1"/>
  <c r="CO38" i="1"/>
  <c r="CN113" i="1" l="1"/>
  <c r="CN114" i="1" s="1"/>
  <c r="CO112" i="1"/>
  <c r="CK59" i="1"/>
  <c r="CM57" i="1"/>
  <c r="CL58" i="1"/>
  <c r="CL59" i="1" s="1"/>
  <c r="CO39" i="1"/>
  <c r="CO40" i="1" s="1"/>
  <c r="CO41" i="1" s="1"/>
  <c r="CP38" i="1"/>
  <c r="CP112" i="1" l="1"/>
  <c r="CO113" i="1"/>
  <c r="CO114" i="1" s="1"/>
  <c r="CN57" i="1"/>
  <c r="CM58" i="1"/>
  <c r="CM60" i="1" s="1"/>
  <c r="CL60" i="1"/>
  <c r="CQ38" i="1"/>
  <c r="CP39" i="1"/>
  <c r="CP40" i="1" s="1"/>
  <c r="CP41" i="1" s="1"/>
  <c r="CP113" i="1" l="1"/>
  <c r="CP114" i="1" s="1"/>
  <c r="CQ112" i="1"/>
  <c r="CM59" i="1"/>
  <c r="CN58" i="1"/>
  <c r="CN59" i="1" s="1"/>
  <c r="CO57" i="1"/>
  <c r="CR38" i="1"/>
  <c r="CQ39" i="1"/>
  <c r="CQ40" i="1" s="1"/>
  <c r="CQ41" i="1" s="1"/>
  <c r="CQ113" i="1" l="1"/>
  <c r="CQ114" i="1" s="1"/>
  <c r="CR112" i="1"/>
  <c r="CN60" i="1"/>
  <c r="CO58" i="1"/>
  <c r="CO60" i="1" s="1"/>
  <c r="CP57" i="1"/>
  <c r="CR39" i="1"/>
  <c r="CR40" i="1" s="1"/>
  <c r="CR41" i="1" s="1"/>
  <c r="CS38" i="1"/>
  <c r="CS112" i="1" l="1"/>
  <c r="CR113" i="1"/>
  <c r="CR114" i="1" s="1"/>
  <c r="CO59" i="1"/>
  <c r="CQ57" i="1"/>
  <c r="CP58" i="1"/>
  <c r="CP60" i="1" s="1"/>
  <c r="CT38" i="1"/>
  <c r="CS39" i="1"/>
  <c r="CS40" i="1" s="1"/>
  <c r="CS41" i="1" s="1"/>
  <c r="CS113" i="1" l="1"/>
  <c r="CS114" i="1" s="1"/>
  <c r="CT112" i="1"/>
  <c r="CP59" i="1"/>
  <c r="CR57" i="1"/>
  <c r="CQ58" i="1"/>
  <c r="CQ59" i="1" s="1"/>
  <c r="CT39" i="1"/>
  <c r="CT40" i="1" s="1"/>
  <c r="CT41" i="1" s="1"/>
  <c r="CU38" i="1"/>
  <c r="CU112" i="1" l="1"/>
  <c r="CT113" i="1"/>
  <c r="CT114" i="1" s="1"/>
  <c r="CQ60" i="1"/>
  <c r="CS57" i="1"/>
  <c r="CR58" i="1"/>
  <c r="CR60" i="1" s="1"/>
  <c r="CU39" i="1"/>
  <c r="CU40" i="1" s="1"/>
  <c r="CU41" i="1" s="1"/>
  <c r="CV38" i="1"/>
  <c r="CU113" i="1" l="1"/>
  <c r="CU114" i="1" s="1"/>
  <c r="CV112" i="1"/>
  <c r="CR59" i="1"/>
  <c r="CT57" i="1"/>
  <c r="CS58" i="1"/>
  <c r="CS59" i="1" s="1"/>
  <c r="CV39" i="1"/>
  <c r="CV40" i="1" s="1"/>
  <c r="CV41" i="1" s="1"/>
  <c r="CW38" i="1"/>
  <c r="CV113" i="1" l="1"/>
  <c r="CV114" i="1" s="1"/>
  <c r="CW112" i="1"/>
  <c r="CS60" i="1"/>
  <c r="CU57" i="1"/>
  <c r="CT58" i="1"/>
  <c r="CT59" i="1" s="1"/>
  <c r="CX38" i="1"/>
  <c r="CW39" i="1"/>
  <c r="CW40" i="1" s="1"/>
  <c r="CW41" i="1" s="1"/>
  <c r="CX112" i="1" l="1"/>
  <c r="CW113" i="1"/>
  <c r="CW114" i="1" s="1"/>
  <c r="CT60" i="1"/>
  <c r="CU58" i="1"/>
  <c r="CU59" i="1" s="1"/>
  <c r="CV57" i="1"/>
  <c r="CY38" i="1"/>
  <c r="CX39" i="1"/>
  <c r="CX40" i="1" s="1"/>
  <c r="CX41" i="1" s="1"/>
  <c r="CX113" i="1" l="1"/>
  <c r="CX114" i="1" s="1"/>
  <c r="CY112" i="1"/>
  <c r="CU60" i="1"/>
  <c r="CV58" i="1"/>
  <c r="CV60" i="1" s="1"/>
  <c r="CW57" i="1"/>
  <c r="CZ38" i="1"/>
  <c r="CY39" i="1"/>
  <c r="CY40" i="1" s="1"/>
  <c r="CY41" i="1" s="1"/>
  <c r="CY113" i="1" l="1"/>
  <c r="CY114" i="1" s="1"/>
  <c r="CZ112" i="1"/>
  <c r="CW58" i="1"/>
  <c r="CW59" i="1" s="1"/>
  <c r="CX57" i="1"/>
  <c r="CV59" i="1"/>
  <c r="DA38" i="1"/>
  <c r="CZ39" i="1"/>
  <c r="CZ40" i="1" s="1"/>
  <c r="CZ41" i="1" s="1"/>
  <c r="DA112" i="1" l="1"/>
  <c r="CZ113" i="1"/>
  <c r="CZ114" i="1" s="1"/>
  <c r="CW60" i="1"/>
  <c r="CY57" i="1"/>
  <c r="CX58" i="1"/>
  <c r="CX59" i="1" s="1"/>
  <c r="DB38" i="1"/>
  <c r="DA39" i="1"/>
  <c r="DA40" i="1" s="1"/>
  <c r="DA41" i="1" s="1"/>
  <c r="DA113" i="1" l="1"/>
  <c r="DA114" i="1" s="1"/>
  <c r="DB112" i="1"/>
  <c r="CX60" i="1"/>
  <c r="CZ57" i="1"/>
  <c r="CY58" i="1"/>
  <c r="CY59" i="1" s="1"/>
  <c r="DC38" i="1"/>
  <c r="DB39" i="1"/>
  <c r="DB40" i="1" s="1"/>
  <c r="DB41" i="1" s="1"/>
  <c r="DB113" i="1" l="1"/>
  <c r="DB114" i="1" s="1"/>
  <c r="DC112" i="1"/>
  <c r="CY60" i="1"/>
  <c r="DA57" i="1"/>
  <c r="CZ58" i="1"/>
  <c r="CZ59" i="1" s="1"/>
  <c r="DD38" i="1"/>
  <c r="DC39" i="1"/>
  <c r="DC40" i="1" s="1"/>
  <c r="DC41" i="1" s="1"/>
  <c r="DD112" i="1" l="1"/>
  <c r="DC113" i="1"/>
  <c r="DC114" i="1" s="1"/>
  <c r="CZ60" i="1"/>
  <c r="DB57" i="1"/>
  <c r="DA58" i="1"/>
  <c r="DA59" i="1" s="1"/>
  <c r="DD39" i="1"/>
  <c r="DD40" i="1" s="1"/>
  <c r="DD41" i="1" s="1"/>
  <c r="DE38" i="1"/>
  <c r="DD113" i="1" l="1"/>
  <c r="DD114" i="1" s="1"/>
  <c r="DE112" i="1"/>
  <c r="DC57" i="1"/>
  <c r="DB58" i="1"/>
  <c r="DB60" i="1" s="1"/>
  <c r="DA60" i="1"/>
  <c r="DF38" i="1"/>
  <c r="DE39" i="1"/>
  <c r="DE40" i="1" s="1"/>
  <c r="DE41" i="1" s="1"/>
  <c r="DF112" i="1" l="1"/>
  <c r="DE113" i="1"/>
  <c r="DE114" i="1" s="1"/>
  <c r="DB59" i="1"/>
  <c r="DD57" i="1"/>
  <c r="DC58" i="1"/>
  <c r="DC59" i="1" s="1"/>
  <c r="DG38" i="1"/>
  <c r="DF39" i="1"/>
  <c r="DF40" i="1" s="1"/>
  <c r="DF41" i="1" s="1"/>
  <c r="DF113" i="1" l="1"/>
  <c r="DF114" i="1" s="1"/>
  <c r="DG112" i="1"/>
  <c r="DC60" i="1"/>
  <c r="DD58" i="1"/>
  <c r="DD59" i="1" s="1"/>
  <c r="DE57" i="1"/>
  <c r="DG39" i="1"/>
  <c r="DG40" i="1" s="1"/>
  <c r="DG41" i="1" s="1"/>
  <c r="DH38" i="1"/>
  <c r="DG113" i="1" l="1"/>
  <c r="DG114" i="1" s="1"/>
  <c r="DH112" i="1"/>
  <c r="DD60" i="1"/>
  <c r="DE58" i="1"/>
  <c r="DE60" i="1" s="1"/>
  <c r="DF57" i="1"/>
  <c r="DI38" i="1"/>
  <c r="DH39" i="1"/>
  <c r="DH40" i="1" s="1"/>
  <c r="DH41" i="1" s="1"/>
  <c r="DI112" i="1" l="1"/>
  <c r="DH113" i="1"/>
  <c r="DH114" i="1" s="1"/>
  <c r="DE59" i="1"/>
  <c r="DG57" i="1"/>
  <c r="DF58" i="1"/>
  <c r="DF59" i="1" s="1"/>
  <c r="DJ38" i="1"/>
  <c r="DI39" i="1"/>
  <c r="DI40" i="1" s="1"/>
  <c r="DI41" i="1" s="1"/>
  <c r="DI113" i="1" l="1"/>
  <c r="DI114" i="1" s="1"/>
  <c r="DJ112" i="1"/>
  <c r="DF60" i="1"/>
  <c r="DH57" i="1"/>
  <c r="DG58" i="1"/>
  <c r="DG60" i="1" s="1"/>
  <c r="DJ39" i="1"/>
  <c r="DJ40" i="1" s="1"/>
  <c r="DJ41" i="1" s="1"/>
  <c r="DK38" i="1"/>
  <c r="DJ113" i="1" l="1"/>
  <c r="DJ114" i="1" s="1"/>
  <c r="DK112" i="1"/>
  <c r="DG59" i="1"/>
  <c r="DH58" i="1"/>
  <c r="DH60" i="1" s="1"/>
  <c r="DI57" i="1"/>
  <c r="DL38" i="1"/>
  <c r="DK39" i="1"/>
  <c r="DK40" i="1" s="1"/>
  <c r="DK41" i="1" s="1"/>
  <c r="DK113" i="1" l="1"/>
  <c r="DK114" i="1" s="1"/>
  <c r="DL112" i="1"/>
  <c r="DH59" i="1"/>
  <c r="DJ57" i="1"/>
  <c r="DI58" i="1"/>
  <c r="DI60" i="1" s="1"/>
  <c r="DL39" i="1"/>
  <c r="DL40" i="1" s="1"/>
  <c r="DL41" i="1" s="1"/>
  <c r="DM38" i="1"/>
  <c r="DL113" i="1" l="1"/>
  <c r="DL114" i="1" s="1"/>
  <c r="DM112" i="1"/>
  <c r="DI59" i="1"/>
  <c r="DK57" i="1"/>
  <c r="DJ58" i="1"/>
  <c r="DJ59" i="1" s="1"/>
  <c r="DN38" i="1"/>
  <c r="DM39" i="1"/>
  <c r="DM40" i="1" s="1"/>
  <c r="DM41" i="1" s="1"/>
  <c r="DM113" i="1" l="1"/>
  <c r="DM114" i="1" s="1"/>
  <c r="DN112" i="1"/>
  <c r="DJ60" i="1"/>
  <c r="DK58" i="1"/>
  <c r="DK59" i="1" s="1"/>
  <c r="DL57" i="1"/>
  <c r="DO38" i="1"/>
  <c r="DN39" i="1"/>
  <c r="DN40" i="1" s="1"/>
  <c r="DN41" i="1" s="1"/>
  <c r="DN113" i="1" l="1"/>
  <c r="DN114" i="1" s="1"/>
  <c r="DO112" i="1"/>
  <c r="DK60" i="1"/>
  <c r="DL58" i="1"/>
  <c r="DL59" i="1" s="1"/>
  <c r="DM57" i="1"/>
  <c r="DO39" i="1"/>
  <c r="DO40" i="1" s="1"/>
  <c r="DO41" i="1" s="1"/>
  <c r="DP38" i="1"/>
  <c r="DP112" i="1" l="1"/>
  <c r="DO113" i="1"/>
  <c r="DO114" i="1" s="1"/>
  <c r="DL60" i="1"/>
  <c r="DM58" i="1"/>
  <c r="DM59" i="1" s="1"/>
  <c r="DN57" i="1"/>
  <c r="DP39" i="1"/>
  <c r="DP40" i="1" s="1"/>
  <c r="DP41" i="1" s="1"/>
  <c r="DQ38" i="1"/>
  <c r="DQ112" i="1" l="1"/>
  <c r="DP113" i="1"/>
  <c r="DP114" i="1" s="1"/>
  <c r="DM60" i="1"/>
  <c r="DO57" i="1"/>
  <c r="DN58" i="1"/>
  <c r="DN59" i="1" s="1"/>
  <c r="DR38" i="1"/>
  <c r="DQ39" i="1"/>
  <c r="DQ40" i="1" s="1"/>
  <c r="DQ41" i="1" s="1"/>
  <c r="DR112" i="1" l="1"/>
  <c r="DQ113" i="1"/>
  <c r="DQ114" i="1" s="1"/>
  <c r="DN60" i="1"/>
  <c r="DP57" i="1"/>
  <c r="DO58" i="1"/>
  <c r="DO59" i="1" s="1"/>
  <c r="DS38" i="1"/>
  <c r="DR39" i="1"/>
  <c r="DR40" i="1" s="1"/>
  <c r="DR41" i="1" s="1"/>
  <c r="DR113" i="1" l="1"/>
  <c r="DR114" i="1" s="1"/>
  <c r="DS112" i="1"/>
  <c r="DO60" i="1"/>
  <c r="DQ57" i="1"/>
  <c r="DP58" i="1"/>
  <c r="DP59" i="1" s="1"/>
  <c r="DT38" i="1"/>
  <c r="DS39" i="1"/>
  <c r="DS40" i="1" s="1"/>
  <c r="DS41" i="1" s="1"/>
  <c r="DS113" i="1" l="1"/>
  <c r="DS114" i="1" s="1"/>
  <c r="DT112" i="1"/>
  <c r="DQ58" i="1"/>
  <c r="DQ60" i="1" s="1"/>
  <c r="DR57" i="1"/>
  <c r="DP60" i="1"/>
  <c r="DT39" i="1"/>
  <c r="DT40" i="1" s="1"/>
  <c r="DT41" i="1" s="1"/>
  <c r="DU38" i="1"/>
  <c r="DT113" i="1" l="1"/>
  <c r="DT114" i="1" s="1"/>
  <c r="DU112" i="1"/>
  <c r="DS57" i="1"/>
  <c r="DR58" i="1"/>
  <c r="DR59" i="1" s="1"/>
  <c r="DQ59" i="1"/>
  <c r="DV38" i="1"/>
  <c r="DU39" i="1"/>
  <c r="DU40" i="1" s="1"/>
  <c r="DU41" i="1" s="1"/>
  <c r="DU113" i="1" l="1"/>
  <c r="DU114" i="1" s="1"/>
  <c r="DV112" i="1"/>
  <c r="DR60" i="1"/>
  <c r="DT57" i="1"/>
  <c r="DS58" i="1"/>
  <c r="DS59" i="1" s="1"/>
  <c r="DW38" i="1"/>
  <c r="DV39" i="1"/>
  <c r="DV40" i="1" s="1"/>
  <c r="DV41" i="1" s="1"/>
  <c r="DV113" i="1" l="1"/>
  <c r="DV114" i="1" s="1"/>
  <c r="DW112" i="1"/>
  <c r="DS60" i="1"/>
  <c r="DT58" i="1"/>
  <c r="DT60" i="1" s="1"/>
  <c r="DU57" i="1"/>
  <c r="DX38" i="1"/>
  <c r="DW39" i="1"/>
  <c r="DW40" i="1" s="1"/>
  <c r="DW41" i="1" s="1"/>
  <c r="DX112" i="1" l="1"/>
  <c r="DW113" i="1"/>
  <c r="DW114" i="1" s="1"/>
  <c r="DT59" i="1"/>
  <c r="DU58" i="1"/>
  <c r="DU59" i="1" s="1"/>
  <c r="DV57" i="1"/>
  <c r="DX39" i="1"/>
  <c r="DX40" i="1" s="1"/>
  <c r="DX41" i="1" s="1"/>
  <c r="DY38" i="1"/>
  <c r="DY112" i="1" l="1"/>
  <c r="DX113" i="1"/>
  <c r="DX114" i="1" s="1"/>
  <c r="DW57" i="1"/>
  <c r="DV58" i="1"/>
  <c r="DV59" i="1" s="1"/>
  <c r="DU60" i="1"/>
  <c r="DZ38" i="1"/>
  <c r="DY39" i="1"/>
  <c r="DY40" i="1" s="1"/>
  <c r="DY41" i="1" s="1"/>
  <c r="DY113" i="1" l="1"/>
  <c r="DY114" i="1" s="1"/>
  <c r="DZ112" i="1"/>
  <c r="DV60" i="1"/>
  <c r="DX57" i="1"/>
  <c r="DW58" i="1"/>
  <c r="DW59" i="1" s="1"/>
  <c r="DZ39" i="1"/>
  <c r="DZ40" i="1" s="1"/>
  <c r="DZ41" i="1" s="1"/>
  <c r="EA38" i="1"/>
  <c r="DZ113" i="1" l="1"/>
  <c r="DZ114" i="1" s="1"/>
  <c r="EA112" i="1"/>
  <c r="DY57" i="1"/>
  <c r="DX58" i="1"/>
  <c r="DX59" i="1" s="1"/>
  <c r="DW60" i="1"/>
  <c r="EA39" i="1"/>
  <c r="EA40" i="1" s="1"/>
  <c r="EA41" i="1" s="1"/>
  <c r="EB38" i="1"/>
  <c r="EB112" i="1" l="1"/>
  <c r="EA113" i="1"/>
  <c r="EA114" i="1" s="1"/>
  <c r="DX60" i="1"/>
  <c r="DZ57" i="1"/>
  <c r="DY58" i="1"/>
  <c r="DY59" i="1" s="1"/>
  <c r="EB39" i="1"/>
  <c r="EB40" i="1" s="1"/>
  <c r="EB41" i="1" s="1"/>
  <c r="EC38" i="1"/>
  <c r="EB113" i="1" l="1"/>
  <c r="EB114" i="1" s="1"/>
  <c r="EC112" i="1"/>
  <c r="DY60" i="1"/>
  <c r="EA57" i="1"/>
  <c r="DZ58" i="1"/>
  <c r="DZ60" i="1" s="1"/>
  <c r="ED38" i="1"/>
  <c r="EC39" i="1"/>
  <c r="EC40" i="1" s="1"/>
  <c r="EC41" i="1" s="1"/>
  <c r="EC113" i="1" l="1"/>
  <c r="EC114" i="1" s="1"/>
  <c r="ED112" i="1"/>
  <c r="DZ59" i="1"/>
  <c r="EA58" i="1"/>
  <c r="EA59" i="1" s="1"/>
  <c r="EB57" i="1"/>
  <c r="EE38" i="1"/>
  <c r="ED39" i="1"/>
  <c r="ED40" i="1" s="1"/>
  <c r="ED41" i="1" s="1"/>
  <c r="ED113" i="1" l="1"/>
  <c r="ED114" i="1" s="1"/>
  <c r="EE112" i="1"/>
  <c r="EA60" i="1"/>
  <c r="EB58" i="1"/>
  <c r="EB60" i="1" s="1"/>
  <c r="EC57" i="1"/>
  <c r="EE39" i="1"/>
  <c r="EE40" i="1" s="1"/>
  <c r="EE41" i="1" s="1"/>
  <c r="EF38" i="1"/>
  <c r="EF112" i="1" l="1"/>
  <c r="EE113" i="1"/>
  <c r="EE114" i="1" s="1"/>
  <c r="EB59" i="1"/>
  <c r="EC58" i="1"/>
  <c r="EC60" i="1" s="1"/>
  <c r="ED57" i="1"/>
  <c r="EF39" i="1"/>
  <c r="EF40" i="1" s="1"/>
  <c r="EF41" i="1" s="1"/>
  <c r="EG38" i="1"/>
  <c r="EG112" i="1" l="1"/>
  <c r="EF113" i="1"/>
  <c r="EF114" i="1" s="1"/>
  <c r="EC59" i="1"/>
  <c r="EE57" i="1"/>
  <c r="ED58" i="1"/>
  <c r="ED59" i="1" s="1"/>
  <c r="EH38" i="1"/>
  <c r="EG39" i="1"/>
  <c r="EG40" i="1" s="1"/>
  <c r="EG41" i="1" s="1"/>
  <c r="EG113" i="1" l="1"/>
  <c r="EG114" i="1" s="1"/>
  <c r="EH112" i="1"/>
  <c r="ED60" i="1"/>
  <c r="EF57" i="1"/>
  <c r="EE58" i="1"/>
  <c r="EE59" i="1" s="1"/>
  <c r="EH39" i="1"/>
  <c r="EH40" i="1" s="1"/>
  <c r="EH41" i="1" s="1"/>
  <c r="EI38" i="1"/>
  <c r="EI112" i="1" l="1"/>
  <c r="EH113" i="1"/>
  <c r="EH114" i="1" s="1"/>
  <c r="EE60" i="1"/>
  <c r="EG57" i="1"/>
  <c r="EF58" i="1"/>
  <c r="EF60" i="1" s="1"/>
  <c r="EJ38" i="1"/>
  <c r="EI39" i="1"/>
  <c r="EI40" i="1" s="1"/>
  <c r="EI41" i="1" s="1"/>
  <c r="EI113" i="1" l="1"/>
  <c r="EI114" i="1" s="1"/>
  <c r="EJ112" i="1"/>
  <c r="EF59" i="1"/>
  <c r="EH57" i="1"/>
  <c r="EG58" i="1"/>
  <c r="EG60" i="1" s="1"/>
  <c r="EJ39" i="1"/>
  <c r="EJ40" i="1" s="1"/>
  <c r="EJ41" i="1" s="1"/>
  <c r="EK38" i="1"/>
  <c r="EJ113" i="1" l="1"/>
  <c r="EJ114" i="1" s="1"/>
  <c r="EK112" i="1"/>
  <c r="EG59" i="1"/>
  <c r="EI57" i="1"/>
  <c r="EH58" i="1"/>
  <c r="EH59" i="1" s="1"/>
  <c r="EL38" i="1"/>
  <c r="EK39" i="1"/>
  <c r="EK40" i="1" s="1"/>
  <c r="EK41" i="1" s="1"/>
  <c r="EK113" i="1" l="1"/>
  <c r="EK114" i="1" s="1"/>
  <c r="EL112" i="1"/>
  <c r="EH60" i="1"/>
  <c r="EJ57" i="1"/>
  <c r="EI58" i="1"/>
  <c r="EI60" i="1" s="1"/>
  <c r="EM38" i="1"/>
  <c r="EL39" i="1"/>
  <c r="EL40" i="1" s="1"/>
  <c r="EL41" i="1" s="1"/>
  <c r="EL113" i="1" l="1"/>
  <c r="EL114" i="1" s="1"/>
  <c r="EM112" i="1"/>
  <c r="EI59" i="1"/>
  <c r="EJ58" i="1"/>
  <c r="EJ60" i="1" s="1"/>
  <c r="EK57" i="1"/>
  <c r="EN38" i="1"/>
  <c r="EM39" i="1"/>
  <c r="EM40" i="1" s="1"/>
  <c r="EM41" i="1" s="1"/>
  <c r="EM113" i="1" l="1"/>
  <c r="EM114" i="1" s="1"/>
  <c r="EN112" i="1"/>
  <c r="EK58" i="1"/>
  <c r="EK59" i="1" s="1"/>
  <c r="EL57" i="1"/>
  <c r="EJ59" i="1"/>
  <c r="EO38" i="1"/>
  <c r="EN39" i="1"/>
  <c r="EN40" i="1" s="1"/>
  <c r="EN41" i="1" s="1"/>
  <c r="EO112" i="1" l="1"/>
  <c r="EN113" i="1"/>
  <c r="EN114" i="1" s="1"/>
  <c r="EK60" i="1"/>
  <c r="EL58" i="1"/>
  <c r="EL60" i="1" s="1"/>
  <c r="EM57" i="1"/>
  <c r="EP38" i="1"/>
  <c r="EO39" i="1"/>
  <c r="EO40" i="1" s="1"/>
  <c r="EO41" i="1" s="1"/>
  <c r="EO113" i="1" l="1"/>
  <c r="EO114" i="1" s="1"/>
  <c r="EP112" i="1"/>
  <c r="EN57" i="1"/>
  <c r="EM58" i="1"/>
  <c r="EM60" i="1" s="1"/>
  <c r="EL59" i="1"/>
  <c r="EP39" i="1"/>
  <c r="EP40" i="1" s="1"/>
  <c r="EP41" i="1" s="1"/>
  <c r="EQ38" i="1"/>
  <c r="EQ112" i="1" l="1"/>
  <c r="EP113" i="1"/>
  <c r="EP114" i="1" s="1"/>
  <c r="EM59" i="1"/>
  <c r="EO57" i="1"/>
  <c r="EN58" i="1"/>
  <c r="EN59" i="1" s="1"/>
  <c r="EQ39" i="1"/>
  <c r="EQ40" i="1" s="1"/>
  <c r="EQ41" i="1" s="1"/>
  <c r="ER38" i="1"/>
  <c r="EQ113" i="1" l="1"/>
  <c r="EQ114" i="1" s="1"/>
  <c r="ER112" i="1"/>
  <c r="EO58" i="1"/>
  <c r="EO60" i="1" s="1"/>
  <c r="EP57" i="1"/>
  <c r="EN60" i="1"/>
  <c r="ER39" i="1"/>
  <c r="ER40" i="1" s="1"/>
  <c r="ER41" i="1" s="1"/>
  <c r="ES38" i="1"/>
  <c r="ER113" i="1" l="1"/>
  <c r="ER114" i="1" s="1"/>
  <c r="ES112" i="1"/>
  <c r="EO59" i="1"/>
  <c r="EQ57" i="1"/>
  <c r="EP58" i="1"/>
  <c r="EP59" i="1" s="1"/>
  <c r="ES39" i="1"/>
  <c r="ES40" i="1" s="1"/>
  <c r="ES41" i="1" s="1"/>
  <c r="ET38" i="1"/>
  <c r="ET112" i="1" l="1"/>
  <c r="ES113" i="1"/>
  <c r="ES114" i="1" s="1"/>
  <c r="EP60" i="1"/>
  <c r="EQ58" i="1"/>
  <c r="EQ59" i="1" s="1"/>
  <c r="ER57" i="1"/>
  <c r="EU38" i="1"/>
  <c r="ET39" i="1"/>
  <c r="ET40" i="1" s="1"/>
  <c r="ET41" i="1" s="1"/>
  <c r="ET113" i="1" l="1"/>
  <c r="ET114" i="1" s="1"/>
  <c r="EU112" i="1"/>
  <c r="EQ60" i="1"/>
  <c r="ER58" i="1"/>
  <c r="ER60" i="1" s="1"/>
  <c r="ES57" i="1"/>
  <c r="EU39" i="1"/>
  <c r="EU40" i="1" s="1"/>
  <c r="EU41" i="1" s="1"/>
  <c r="EV38" i="1"/>
  <c r="EU113" i="1" l="1"/>
  <c r="EU114" i="1" s="1"/>
  <c r="EV112" i="1"/>
  <c r="ER59" i="1"/>
  <c r="ES58" i="1"/>
  <c r="ES59" i="1" s="1"/>
  <c r="ET57" i="1"/>
  <c r="EV39" i="1"/>
  <c r="EV40" i="1" s="1"/>
  <c r="EV41" i="1" s="1"/>
  <c r="EW38" i="1"/>
  <c r="EW112" i="1" l="1"/>
  <c r="EV113" i="1"/>
  <c r="EV114" i="1" s="1"/>
  <c r="ES60" i="1"/>
  <c r="EU57" i="1"/>
  <c r="ET58" i="1"/>
  <c r="ET60" i="1" s="1"/>
  <c r="EX38" i="1"/>
  <c r="EW39" i="1"/>
  <c r="EW40" i="1" s="1"/>
  <c r="EW41" i="1" s="1"/>
  <c r="EW113" i="1" l="1"/>
  <c r="EW114" i="1" s="1"/>
  <c r="EX112" i="1"/>
  <c r="ET59" i="1"/>
  <c r="EV57" i="1"/>
  <c r="EU58" i="1"/>
  <c r="EU59" i="1" s="1"/>
  <c r="EX39" i="1"/>
  <c r="EX40" i="1" s="1"/>
  <c r="EX41" i="1" s="1"/>
  <c r="EY38" i="1"/>
  <c r="EX113" i="1" l="1"/>
  <c r="EX114" i="1" s="1"/>
  <c r="EY112" i="1"/>
  <c r="EU60" i="1"/>
  <c r="EW57" i="1"/>
  <c r="EV58" i="1"/>
  <c r="EV59" i="1" s="1"/>
  <c r="EZ38" i="1"/>
  <c r="EY39" i="1"/>
  <c r="EY40" i="1" s="1"/>
  <c r="EY41" i="1" s="1"/>
  <c r="EY113" i="1" l="1"/>
  <c r="EY114" i="1" s="1"/>
  <c r="EZ112" i="1"/>
  <c r="EV60" i="1"/>
  <c r="EW58" i="1"/>
  <c r="EW60" i="1" s="1"/>
  <c r="EX57" i="1"/>
  <c r="EZ39" i="1"/>
  <c r="EZ40" i="1" s="1"/>
  <c r="EZ41" i="1" s="1"/>
  <c r="FA38" i="1"/>
  <c r="EZ113" i="1" l="1"/>
  <c r="EZ114" i="1" s="1"/>
  <c r="FA112" i="1"/>
  <c r="EY57" i="1"/>
  <c r="EX58" i="1"/>
  <c r="EX59" i="1" s="1"/>
  <c r="EW59" i="1"/>
  <c r="FA39" i="1"/>
  <c r="FA40" i="1" s="1"/>
  <c r="FA41" i="1" s="1"/>
  <c r="FB38" i="1"/>
  <c r="FB112" i="1" l="1"/>
  <c r="FA113" i="1"/>
  <c r="FA114" i="1" s="1"/>
  <c r="EX60" i="1"/>
  <c r="EZ57" i="1"/>
  <c r="EY58" i="1"/>
  <c r="EY60" i="1" s="1"/>
  <c r="FC38" i="1"/>
  <c r="FB39" i="1"/>
  <c r="FB40" i="1" s="1"/>
  <c r="FB41" i="1" s="1"/>
  <c r="FB113" i="1" l="1"/>
  <c r="FB114" i="1" s="1"/>
  <c r="FC112" i="1"/>
  <c r="EY59" i="1"/>
  <c r="EZ58" i="1"/>
  <c r="EZ59" i="1" s="1"/>
  <c r="FA57" i="1"/>
  <c r="FD38" i="1"/>
  <c r="FC39" i="1"/>
  <c r="FC40" i="1" s="1"/>
  <c r="FC41" i="1" s="1"/>
  <c r="FD112" i="1" l="1"/>
  <c r="FC113" i="1"/>
  <c r="FC114" i="1" s="1"/>
  <c r="FA58" i="1"/>
  <c r="FA59" i="1" s="1"/>
  <c r="FB57" i="1"/>
  <c r="EZ60" i="1"/>
  <c r="FD39" i="1"/>
  <c r="FD40" i="1" s="1"/>
  <c r="FD41" i="1" s="1"/>
  <c r="FE38" i="1"/>
  <c r="FE112" i="1" l="1"/>
  <c r="FD113" i="1"/>
  <c r="FD114" i="1" s="1"/>
  <c r="FA60" i="1"/>
  <c r="FC57" i="1"/>
  <c r="FB58" i="1"/>
  <c r="FB59" i="1" s="1"/>
  <c r="FF38" i="1"/>
  <c r="FE39" i="1"/>
  <c r="FE40" i="1" s="1"/>
  <c r="FE41" i="1" s="1"/>
  <c r="FE113" i="1" l="1"/>
  <c r="FE114" i="1" s="1"/>
  <c r="FF112" i="1"/>
  <c r="FB60" i="1"/>
  <c r="FD57" i="1"/>
  <c r="FC58" i="1"/>
  <c r="FC60" i="1" s="1"/>
  <c r="FF39" i="1"/>
  <c r="FF40" i="1" s="1"/>
  <c r="FF41" i="1" s="1"/>
  <c r="FG38" i="1"/>
  <c r="FF113" i="1" l="1"/>
  <c r="FF114" i="1" s="1"/>
  <c r="FG112" i="1"/>
  <c r="FC59" i="1"/>
  <c r="FD58" i="1"/>
  <c r="FD59" i="1" s="1"/>
  <c r="FE57" i="1"/>
  <c r="FH38" i="1"/>
  <c r="FG39" i="1"/>
  <c r="FG40" i="1" s="1"/>
  <c r="FG41" i="1" s="1"/>
  <c r="FG113" i="1" l="1"/>
  <c r="FG114" i="1" s="1"/>
  <c r="FH112" i="1"/>
  <c r="FD60" i="1"/>
  <c r="FF57" i="1"/>
  <c r="FE58" i="1"/>
  <c r="FE60" i="1" s="1"/>
  <c r="FH39" i="1"/>
  <c r="FH40" i="1" s="1"/>
  <c r="FH41" i="1" s="1"/>
  <c r="FI38" i="1"/>
  <c r="FI112" i="1" l="1"/>
  <c r="FH113" i="1"/>
  <c r="FH114" i="1" s="1"/>
  <c r="FE59" i="1"/>
  <c r="FG57" i="1"/>
  <c r="FF58" i="1"/>
  <c r="FF59" i="1" s="1"/>
  <c r="FJ38" i="1"/>
  <c r="FI39" i="1"/>
  <c r="FI40" i="1" s="1"/>
  <c r="FI41" i="1" s="1"/>
  <c r="FJ112" i="1" l="1"/>
  <c r="FI113" i="1"/>
  <c r="FI114" i="1" s="1"/>
  <c r="FF60" i="1"/>
  <c r="FG58" i="1"/>
  <c r="FG59" i="1" s="1"/>
  <c r="FH57" i="1"/>
  <c r="FK38" i="1"/>
  <c r="FJ39" i="1"/>
  <c r="FJ40" i="1" s="1"/>
  <c r="FJ41" i="1" s="1"/>
  <c r="FJ113" i="1" l="1"/>
  <c r="FJ114" i="1" s="1"/>
  <c r="FK112" i="1"/>
  <c r="FG60" i="1"/>
  <c r="FH58" i="1"/>
  <c r="FH60" i="1" s="1"/>
  <c r="FI57" i="1"/>
  <c r="FL38" i="1"/>
  <c r="FK39" i="1"/>
  <c r="FK40" i="1" s="1"/>
  <c r="FK41" i="1" s="1"/>
  <c r="FK113" i="1" l="1"/>
  <c r="FK114" i="1" s="1"/>
  <c r="FL112" i="1"/>
  <c r="FH59" i="1"/>
  <c r="FI58" i="1"/>
  <c r="FI59" i="1" s="1"/>
  <c r="FJ57" i="1"/>
  <c r="FM38" i="1"/>
  <c r="FL39" i="1"/>
  <c r="FL40" i="1" s="1"/>
  <c r="FL41" i="1" s="1"/>
  <c r="FM112" i="1" l="1"/>
  <c r="FL113" i="1"/>
  <c r="FL114" i="1" s="1"/>
  <c r="FI60" i="1"/>
  <c r="FK57" i="1"/>
  <c r="FJ58" i="1"/>
  <c r="FJ60" i="1" s="1"/>
  <c r="FN38" i="1"/>
  <c r="FM39" i="1"/>
  <c r="FM40" i="1" s="1"/>
  <c r="FM41" i="1" s="1"/>
  <c r="FM113" i="1" l="1"/>
  <c r="FM114" i="1" s="1"/>
  <c r="FN112" i="1"/>
  <c r="FJ59" i="1"/>
  <c r="FK58" i="1"/>
  <c r="FK59" i="1" s="1"/>
  <c r="FL57" i="1"/>
  <c r="FO38" i="1"/>
  <c r="FN39" i="1"/>
  <c r="FN40" i="1" s="1"/>
  <c r="FN41" i="1" s="1"/>
  <c r="FN113" i="1" l="1"/>
  <c r="FN114" i="1" s="1"/>
  <c r="FO112" i="1"/>
  <c r="FK60" i="1"/>
  <c r="FM57" i="1"/>
  <c r="FL58" i="1"/>
  <c r="FL60" i="1" s="1"/>
  <c r="FP38" i="1"/>
  <c r="FO39" i="1"/>
  <c r="FO40" i="1" s="1"/>
  <c r="FO41" i="1" s="1"/>
  <c r="FO113" i="1" l="1"/>
  <c r="FO114" i="1" s="1"/>
  <c r="FP112" i="1"/>
  <c r="FN57" i="1"/>
  <c r="FM58" i="1"/>
  <c r="FM60" i="1" s="1"/>
  <c r="FL59" i="1"/>
  <c r="FP39" i="1"/>
  <c r="FP40" i="1" s="1"/>
  <c r="FP41" i="1" s="1"/>
  <c r="FQ38" i="1"/>
  <c r="FP113" i="1" l="1"/>
  <c r="FP114" i="1" s="1"/>
  <c r="FQ112" i="1"/>
  <c r="FM59" i="1"/>
  <c r="FO57" i="1"/>
  <c r="FN58" i="1"/>
  <c r="FN59" i="1" s="1"/>
  <c r="FR38" i="1"/>
  <c r="FQ39" i="1"/>
  <c r="FQ40" i="1" s="1"/>
  <c r="FQ41" i="1" s="1"/>
  <c r="FQ113" i="1" l="1"/>
  <c r="FQ114" i="1" s="1"/>
  <c r="FR112" i="1"/>
  <c r="FN60" i="1"/>
  <c r="FO58" i="1"/>
  <c r="FO59" i="1" s="1"/>
  <c r="FP57" i="1"/>
  <c r="FS38" i="1"/>
  <c r="FR39" i="1"/>
  <c r="FR40" i="1" s="1"/>
  <c r="FR41" i="1" s="1"/>
  <c r="FR113" i="1" l="1"/>
  <c r="FR114" i="1" s="1"/>
  <c r="FS112" i="1"/>
  <c r="FP58" i="1"/>
  <c r="FP59" i="1" s="1"/>
  <c r="FQ57" i="1"/>
  <c r="FO60" i="1"/>
  <c r="FS39" i="1"/>
  <c r="FS40" i="1" s="1"/>
  <c r="FS41" i="1" s="1"/>
  <c r="FT38" i="1"/>
  <c r="FS113" i="1" l="1"/>
  <c r="FS114" i="1" s="1"/>
  <c r="FT112" i="1"/>
  <c r="FP60" i="1"/>
  <c r="FQ58" i="1"/>
  <c r="FQ60" i="1" s="1"/>
  <c r="FR57" i="1"/>
  <c r="FU38" i="1"/>
  <c r="FT39" i="1"/>
  <c r="FT40" i="1" s="1"/>
  <c r="FT41" i="1" s="1"/>
  <c r="FU112" i="1" l="1"/>
  <c r="FT113" i="1"/>
  <c r="FT114" i="1" s="1"/>
  <c r="FS57" i="1"/>
  <c r="FR58" i="1"/>
  <c r="FR59" i="1" s="1"/>
  <c r="FQ59" i="1"/>
  <c r="FV38" i="1"/>
  <c r="FU39" i="1"/>
  <c r="FU40" i="1" s="1"/>
  <c r="FU41" i="1" s="1"/>
  <c r="FU113" i="1" l="1"/>
  <c r="FU114" i="1" s="1"/>
  <c r="FV112" i="1"/>
  <c r="FR60" i="1"/>
  <c r="FT57" i="1"/>
  <c r="FS58" i="1"/>
  <c r="FS59" i="1" s="1"/>
  <c r="FV39" i="1"/>
  <c r="FV40" i="1" s="1"/>
  <c r="FV41" i="1" s="1"/>
  <c r="FW38" i="1"/>
  <c r="FV113" i="1" l="1"/>
  <c r="FV114" i="1" s="1"/>
  <c r="FW112" i="1"/>
  <c r="FS60" i="1"/>
  <c r="FU57" i="1"/>
  <c r="FT58" i="1"/>
  <c r="FT60" i="1" s="1"/>
  <c r="FX38" i="1"/>
  <c r="FW39" i="1"/>
  <c r="FW40" i="1" s="1"/>
  <c r="FW41" i="1" s="1"/>
  <c r="FX112" i="1" l="1"/>
  <c r="FW113" i="1"/>
  <c r="FW114" i="1" s="1"/>
  <c r="FT59" i="1"/>
  <c r="FV57" i="1"/>
  <c r="FU58" i="1"/>
  <c r="FU60" i="1" s="1"/>
  <c r="FX39" i="1"/>
  <c r="FX40" i="1" s="1"/>
  <c r="FX41" i="1" s="1"/>
  <c r="FY38" i="1"/>
  <c r="FX113" i="1" l="1"/>
  <c r="FX114" i="1" s="1"/>
  <c r="FY112" i="1"/>
  <c r="FU59" i="1"/>
  <c r="FW57" i="1"/>
  <c r="FV58" i="1"/>
  <c r="FV59" i="1" s="1"/>
  <c r="FZ38" i="1"/>
  <c r="FY39" i="1"/>
  <c r="FY40" i="1" s="1"/>
  <c r="FY41" i="1" s="1"/>
  <c r="FY113" i="1" l="1"/>
  <c r="FY114" i="1" s="1"/>
  <c r="FZ112" i="1"/>
  <c r="FV60" i="1"/>
  <c r="FX57" i="1"/>
  <c r="FW58" i="1"/>
  <c r="FW59" i="1" s="1"/>
  <c r="GA38" i="1"/>
  <c r="FZ39" i="1"/>
  <c r="FZ40" i="1" s="1"/>
  <c r="FZ41" i="1" s="1"/>
  <c r="FZ113" i="1" l="1"/>
  <c r="FZ114" i="1" s="1"/>
  <c r="GA112" i="1"/>
  <c r="FW60" i="1"/>
  <c r="FX58" i="1"/>
  <c r="FX59" i="1" s="1"/>
  <c r="FY57" i="1"/>
  <c r="GA39" i="1"/>
  <c r="GA40" i="1" s="1"/>
  <c r="GA41" i="1" s="1"/>
  <c r="GB38" i="1"/>
  <c r="GA113" i="1" l="1"/>
  <c r="GA114" i="1" s="1"/>
  <c r="GB112" i="1"/>
  <c r="FZ57" i="1"/>
  <c r="FY58" i="1"/>
  <c r="FY59" i="1" s="1"/>
  <c r="FX60" i="1"/>
  <c r="GB39" i="1"/>
  <c r="GB40" i="1" s="1"/>
  <c r="GB41" i="1" s="1"/>
  <c r="GC38" i="1"/>
  <c r="GC112" i="1" l="1"/>
  <c r="GB113" i="1"/>
  <c r="GB114" i="1" s="1"/>
  <c r="FY60" i="1"/>
  <c r="GA57" i="1"/>
  <c r="FZ58" i="1"/>
  <c r="FZ59" i="1" s="1"/>
  <c r="GD38" i="1"/>
  <c r="GC39" i="1"/>
  <c r="GC40" i="1" s="1"/>
  <c r="GC41" i="1" s="1"/>
  <c r="GC113" i="1" l="1"/>
  <c r="GC114" i="1" s="1"/>
  <c r="GD112" i="1"/>
  <c r="FZ60" i="1"/>
  <c r="GB57" i="1"/>
  <c r="GA58" i="1"/>
  <c r="GA59" i="1" s="1"/>
  <c r="GE38" i="1"/>
  <c r="GD39" i="1"/>
  <c r="GD40" i="1" s="1"/>
  <c r="GD41" i="1" s="1"/>
  <c r="GD113" i="1" l="1"/>
  <c r="GD114" i="1" s="1"/>
  <c r="GE112" i="1"/>
  <c r="GA60" i="1"/>
  <c r="GB58" i="1"/>
  <c r="GB60" i="1" s="1"/>
  <c r="GC57" i="1"/>
  <c r="GF38" i="1"/>
  <c r="GE39" i="1"/>
  <c r="GE40" i="1" s="1"/>
  <c r="GE41" i="1" s="1"/>
  <c r="GE113" i="1" l="1"/>
  <c r="GE114" i="1" s="1"/>
  <c r="GF112" i="1"/>
  <c r="GB59" i="1"/>
  <c r="GC58" i="1"/>
  <c r="GC60" i="1" s="1"/>
  <c r="GD57" i="1"/>
  <c r="GF39" i="1"/>
  <c r="GF40" i="1" s="1"/>
  <c r="GF41" i="1" s="1"/>
  <c r="GG38" i="1"/>
  <c r="GG112" i="1" l="1"/>
  <c r="GF113" i="1"/>
  <c r="GF114" i="1" s="1"/>
  <c r="GE57" i="1"/>
  <c r="GD58" i="1"/>
  <c r="GD59" i="1" s="1"/>
  <c r="GC59" i="1"/>
  <c r="GG39" i="1"/>
  <c r="GG40" i="1" s="1"/>
  <c r="GG41" i="1" s="1"/>
  <c r="GH38" i="1"/>
  <c r="GH112" i="1" l="1"/>
  <c r="GG113" i="1"/>
  <c r="GG114" i="1" s="1"/>
  <c r="GD60" i="1"/>
  <c r="GE58" i="1"/>
  <c r="GE59" i="1" s="1"/>
  <c r="GF57" i="1"/>
  <c r="GI38" i="1"/>
  <c r="GH39" i="1"/>
  <c r="GH40" i="1" s="1"/>
  <c r="GH41" i="1" s="1"/>
  <c r="GH113" i="1" l="1"/>
  <c r="GH114" i="1" s="1"/>
  <c r="GI112" i="1"/>
  <c r="GE60" i="1"/>
  <c r="GF58" i="1"/>
  <c r="GF59" i="1" s="1"/>
  <c r="GG57" i="1"/>
  <c r="GJ38" i="1"/>
  <c r="GI39" i="1"/>
  <c r="GI40" i="1" s="1"/>
  <c r="GI41" i="1" s="1"/>
  <c r="GI113" i="1" l="1"/>
  <c r="GI114" i="1" s="1"/>
  <c r="GJ112" i="1"/>
  <c r="GF60" i="1"/>
  <c r="GH57" i="1"/>
  <c r="GG58" i="1"/>
  <c r="GG59" i="1" s="1"/>
  <c r="GJ39" i="1"/>
  <c r="GJ40" i="1" s="1"/>
  <c r="GJ41" i="1" s="1"/>
  <c r="GK38" i="1"/>
  <c r="GK112" i="1" l="1"/>
  <c r="GJ113" i="1"/>
  <c r="GJ114" i="1" s="1"/>
  <c r="GG60" i="1"/>
  <c r="GI57" i="1"/>
  <c r="GH58" i="1"/>
  <c r="GH60" i="1" s="1"/>
  <c r="GL38" i="1"/>
  <c r="GK39" i="1"/>
  <c r="GK40" i="1" s="1"/>
  <c r="GK41" i="1" s="1"/>
  <c r="GK113" i="1" l="1"/>
  <c r="GK114" i="1" s="1"/>
  <c r="GL112" i="1"/>
  <c r="GH59" i="1"/>
  <c r="GI58" i="1"/>
  <c r="GI59" i="1" s="1"/>
  <c r="GJ57" i="1"/>
  <c r="GM38" i="1"/>
  <c r="GL39" i="1"/>
  <c r="GL40" i="1" s="1"/>
  <c r="GL41" i="1" s="1"/>
  <c r="GL113" i="1" l="1"/>
  <c r="GL114" i="1" s="1"/>
  <c r="GM112" i="1"/>
  <c r="GI60" i="1"/>
  <c r="GJ58" i="1"/>
  <c r="GJ59" i="1" s="1"/>
  <c r="GK57" i="1"/>
  <c r="GN38" i="1"/>
  <c r="GM39" i="1"/>
  <c r="GM40" i="1" s="1"/>
  <c r="GM41" i="1" s="1"/>
  <c r="GM113" i="1" l="1"/>
  <c r="GM114" i="1" s="1"/>
  <c r="GN112" i="1"/>
  <c r="GJ60" i="1"/>
  <c r="GL57" i="1"/>
  <c r="GK58" i="1"/>
  <c r="GK60" i="1" s="1"/>
  <c r="GN39" i="1"/>
  <c r="GN40" i="1" s="1"/>
  <c r="GN41" i="1" s="1"/>
  <c r="GO38" i="1"/>
  <c r="GN113" i="1" l="1"/>
  <c r="GN114" i="1" s="1"/>
  <c r="GO112" i="1"/>
  <c r="GK59" i="1"/>
  <c r="GM57" i="1"/>
  <c r="GL58" i="1"/>
  <c r="GL59" i="1" s="1"/>
  <c r="GP38" i="1"/>
  <c r="GO39" i="1"/>
  <c r="GO40" i="1" s="1"/>
  <c r="GO41" i="1" s="1"/>
  <c r="GP112" i="1" l="1"/>
  <c r="GO113" i="1"/>
  <c r="GO114" i="1" s="1"/>
  <c r="GL60" i="1"/>
  <c r="GN57" i="1"/>
  <c r="GM58" i="1"/>
  <c r="GM60" i="1" s="1"/>
  <c r="GQ38" i="1"/>
  <c r="GP39" i="1"/>
  <c r="GP40" i="1" s="1"/>
  <c r="GP41" i="1" s="1"/>
  <c r="GP113" i="1" l="1"/>
  <c r="GP114" i="1" s="1"/>
  <c r="GQ112" i="1"/>
  <c r="GM59" i="1"/>
  <c r="GO57" i="1"/>
  <c r="GN58" i="1"/>
  <c r="GN59" i="1" s="1"/>
  <c r="GQ39" i="1"/>
  <c r="GQ40" i="1" s="1"/>
  <c r="GQ41" i="1" s="1"/>
  <c r="GR38" i="1"/>
  <c r="GQ113" i="1" l="1"/>
  <c r="GQ114" i="1" s="1"/>
  <c r="GR112" i="1"/>
  <c r="GN60" i="1"/>
  <c r="GP57" i="1"/>
  <c r="GO58" i="1"/>
  <c r="GO59" i="1" s="1"/>
  <c r="GR39" i="1"/>
  <c r="GR40" i="1" s="1"/>
  <c r="GR41" i="1" s="1"/>
  <c r="GS38" i="1"/>
  <c r="GS112" i="1" l="1"/>
  <c r="GR113" i="1"/>
  <c r="GR114" i="1" s="1"/>
  <c r="GQ57" i="1"/>
  <c r="GP58" i="1"/>
  <c r="GP59" i="1" s="1"/>
  <c r="GO60" i="1"/>
  <c r="GT38" i="1"/>
  <c r="GS39" i="1"/>
  <c r="GS40" i="1" s="1"/>
  <c r="GS41" i="1" s="1"/>
  <c r="GS113" i="1" l="1"/>
  <c r="GS114" i="1" s="1"/>
  <c r="GT112" i="1"/>
  <c r="GP60" i="1"/>
  <c r="GQ58" i="1"/>
  <c r="GQ60" i="1" s="1"/>
  <c r="GR57" i="1"/>
  <c r="GU38" i="1"/>
  <c r="GT39" i="1"/>
  <c r="GT40" i="1" s="1"/>
  <c r="GT41" i="1" s="1"/>
  <c r="GT113" i="1" l="1"/>
  <c r="GT114" i="1" s="1"/>
  <c r="GU112" i="1"/>
  <c r="GQ59" i="1"/>
  <c r="GR58" i="1"/>
  <c r="GR59" i="1" s="1"/>
  <c r="GS57" i="1"/>
  <c r="GU39" i="1"/>
  <c r="GU40" i="1" s="1"/>
  <c r="GU41" i="1" s="1"/>
  <c r="GV38" i="1"/>
  <c r="GU113" i="1" l="1"/>
  <c r="GU114" i="1" s="1"/>
  <c r="GV112" i="1"/>
  <c r="GS58" i="1"/>
  <c r="GS60" i="1" s="1"/>
  <c r="GT57" i="1"/>
  <c r="GR60" i="1"/>
  <c r="GV39" i="1"/>
  <c r="GV40" i="1" s="1"/>
  <c r="GV41" i="1" s="1"/>
  <c r="GW38" i="1"/>
  <c r="GV113" i="1" l="1"/>
  <c r="GV114" i="1" s="1"/>
  <c r="GW112" i="1"/>
  <c r="GS59" i="1"/>
  <c r="GU57" i="1"/>
  <c r="GT58" i="1"/>
  <c r="GT59" i="1" s="1"/>
  <c r="GW39" i="1"/>
  <c r="GW40" i="1" s="1"/>
  <c r="GW41" i="1" s="1"/>
  <c r="GX38" i="1"/>
  <c r="GX112" i="1" l="1"/>
  <c r="GW113" i="1"/>
  <c r="GW114" i="1" s="1"/>
  <c r="GT60" i="1"/>
  <c r="GU58" i="1"/>
  <c r="GU59" i="1" s="1"/>
  <c r="GV57" i="1"/>
  <c r="GY38" i="1"/>
  <c r="GX39" i="1"/>
  <c r="GX40" i="1" s="1"/>
  <c r="GX41" i="1" s="1"/>
  <c r="GX113" i="1" l="1"/>
  <c r="GX114" i="1" s="1"/>
  <c r="GY112" i="1"/>
  <c r="GU60" i="1"/>
  <c r="GV58" i="1"/>
  <c r="GV59" i="1" s="1"/>
  <c r="GW57" i="1"/>
  <c r="GZ38" i="1"/>
  <c r="GY39" i="1"/>
  <c r="GY40" i="1" s="1"/>
  <c r="GY41" i="1" s="1"/>
  <c r="GY113" i="1" l="1"/>
  <c r="GY114" i="1" s="1"/>
  <c r="GZ112" i="1"/>
  <c r="GV60" i="1"/>
  <c r="GX57" i="1"/>
  <c r="GW58" i="1"/>
  <c r="GW59" i="1" s="1"/>
  <c r="HA38" i="1"/>
  <c r="GZ39" i="1"/>
  <c r="GZ40" i="1" s="1"/>
  <c r="GZ41" i="1" s="1"/>
  <c r="HA112" i="1" l="1"/>
  <c r="GZ113" i="1"/>
  <c r="GZ114" i="1" s="1"/>
  <c r="GW60" i="1"/>
  <c r="GY57" i="1"/>
  <c r="GX58" i="1"/>
  <c r="GX59" i="1" s="1"/>
  <c r="HB38" i="1"/>
  <c r="HA39" i="1"/>
  <c r="HA40" i="1" s="1"/>
  <c r="HA41" i="1" s="1"/>
  <c r="HA113" i="1" l="1"/>
  <c r="HA114" i="1" s="1"/>
  <c r="HB112" i="1"/>
  <c r="GX60" i="1"/>
  <c r="GY58" i="1"/>
  <c r="GY59" i="1" s="1"/>
  <c r="GZ57" i="1"/>
  <c r="HB39" i="1"/>
  <c r="HB40" i="1" s="1"/>
  <c r="HB41" i="1" s="1"/>
  <c r="HC38" i="1"/>
  <c r="HB113" i="1" l="1"/>
  <c r="HB114" i="1" s="1"/>
  <c r="HC112" i="1"/>
  <c r="GY60" i="1"/>
  <c r="HA57" i="1"/>
  <c r="GZ58" i="1"/>
  <c r="GZ59" i="1" s="1"/>
  <c r="HC39" i="1"/>
  <c r="HC40" i="1" s="1"/>
  <c r="HC41" i="1" s="1"/>
  <c r="HD38" i="1"/>
  <c r="HC113" i="1" l="1"/>
  <c r="HC114" i="1" s="1"/>
  <c r="HD112" i="1"/>
  <c r="HA58" i="1"/>
  <c r="HA60" i="1" s="1"/>
  <c r="HB57" i="1"/>
  <c r="GZ60" i="1"/>
  <c r="HD39" i="1"/>
  <c r="HD40" i="1" s="1"/>
  <c r="HD41" i="1" s="1"/>
  <c r="HE38" i="1"/>
  <c r="HD113" i="1" l="1"/>
  <c r="HD114" i="1" s="1"/>
  <c r="HE112" i="1"/>
  <c r="HA59" i="1"/>
  <c r="HC57" i="1"/>
  <c r="HB58" i="1"/>
  <c r="HB59" i="1" s="1"/>
  <c r="HE39" i="1"/>
  <c r="HE40" i="1" s="1"/>
  <c r="HE41" i="1" s="1"/>
  <c r="HF38" i="1"/>
  <c r="HE113" i="1" l="1"/>
  <c r="HE114" i="1" s="1"/>
  <c r="HF112" i="1"/>
  <c r="HB60" i="1"/>
  <c r="HC58" i="1"/>
  <c r="HC60" i="1" s="1"/>
  <c r="HD57" i="1"/>
  <c r="HG38" i="1"/>
  <c r="HF39" i="1"/>
  <c r="HF40" i="1" s="1"/>
  <c r="HF41" i="1" s="1"/>
  <c r="HF113" i="1" l="1"/>
  <c r="HF114" i="1" s="1"/>
  <c r="HG112" i="1"/>
  <c r="HC59" i="1"/>
  <c r="HD58" i="1"/>
  <c r="HD59" i="1" s="1"/>
  <c r="HE57" i="1"/>
  <c r="HG39" i="1"/>
  <c r="HG40" i="1" s="1"/>
  <c r="HG41" i="1" s="1"/>
  <c r="HH38" i="1"/>
  <c r="HH112" i="1" l="1"/>
  <c r="HG113" i="1"/>
  <c r="HG114" i="1" s="1"/>
  <c r="HE58" i="1"/>
  <c r="HE60" i="1" s="1"/>
  <c r="HF57" i="1"/>
  <c r="HD60" i="1"/>
  <c r="HI38" i="1"/>
  <c r="HH39" i="1"/>
  <c r="HH40" i="1" s="1"/>
  <c r="HH41" i="1" s="1"/>
  <c r="HI112" i="1" l="1"/>
  <c r="HH113" i="1"/>
  <c r="HH114" i="1" s="1"/>
  <c r="HE59" i="1"/>
  <c r="HG57" i="1"/>
  <c r="HF58" i="1"/>
  <c r="HF59" i="1" s="1"/>
  <c r="HJ38" i="1"/>
  <c r="HI39" i="1"/>
  <c r="HI40" i="1" s="1"/>
  <c r="HI41" i="1" s="1"/>
  <c r="HJ112" i="1" l="1"/>
  <c r="HI113" i="1"/>
  <c r="HI114" i="1" s="1"/>
  <c r="HF60" i="1"/>
  <c r="HH57" i="1"/>
  <c r="HG58" i="1"/>
  <c r="HG59" i="1" s="1"/>
  <c r="HK38" i="1"/>
  <c r="HJ39" i="1"/>
  <c r="HJ40" i="1" s="1"/>
  <c r="HJ41" i="1" s="1"/>
  <c r="HK112" i="1" l="1"/>
  <c r="HJ113" i="1"/>
  <c r="HJ114" i="1" s="1"/>
  <c r="HG60" i="1"/>
  <c r="HI57" i="1"/>
  <c r="HH58" i="1"/>
  <c r="HH59" i="1" s="1"/>
  <c r="HL38" i="1"/>
  <c r="HK39" i="1"/>
  <c r="HK40" i="1" s="1"/>
  <c r="HK41" i="1" s="1"/>
  <c r="HK113" i="1" l="1"/>
  <c r="HK114" i="1" s="1"/>
  <c r="HL112" i="1"/>
  <c r="HH60" i="1"/>
  <c r="HI58" i="1"/>
  <c r="HI60" i="1" s="1"/>
  <c r="HJ57" i="1"/>
  <c r="HL39" i="1"/>
  <c r="HL40" i="1" s="1"/>
  <c r="HL41" i="1" s="1"/>
  <c r="HM38" i="1"/>
  <c r="HM112" i="1" l="1"/>
  <c r="HL113" i="1"/>
  <c r="HL114" i="1" s="1"/>
  <c r="HK57" i="1"/>
  <c r="HJ58" i="1"/>
  <c r="HJ59" i="1" s="1"/>
  <c r="HI59" i="1"/>
  <c r="HN38" i="1"/>
  <c r="HM39" i="1"/>
  <c r="HM40" i="1" s="1"/>
  <c r="HM41" i="1" s="1"/>
  <c r="HM113" i="1" l="1"/>
  <c r="HM114" i="1" s="1"/>
  <c r="HN112" i="1"/>
  <c r="HJ60" i="1"/>
  <c r="HK58" i="1"/>
  <c r="HK59" i="1" s="1"/>
  <c r="HL57" i="1"/>
  <c r="HO38" i="1"/>
  <c r="HN39" i="1"/>
  <c r="HN40" i="1" s="1"/>
  <c r="HN41" i="1" s="1"/>
  <c r="HN113" i="1" l="1"/>
  <c r="HN114" i="1" s="1"/>
  <c r="HO112" i="1"/>
  <c r="HK60" i="1"/>
  <c r="HM57" i="1"/>
  <c r="HL58" i="1"/>
  <c r="HL59" i="1" s="1"/>
  <c r="HP38" i="1"/>
  <c r="HO39" i="1"/>
  <c r="HO40" i="1" s="1"/>
  <c r="HO41" i="1" s="1"/>
  <c r="HP112" i="1" l="1"/>
  <c r="HO113" i="1"/>
  <c r="HO114" i="1" s="1"/>
  <c r="HL60" i="1"/>
  <c r="HM58" i="1"/>
  <c r="HM59" i="1" s="1"/>
  <c r="HN57" i="1"/>
  <c r="HP39" i="1"/>
  <c r="HP40" i="1" s="1"/>
  <c r="HP41" i="1" s="1"/>
  <c r="HQ38" i="1"/>
  <c r="HQ112" i="1" l="1"/>
  <c r="HP113" i="1"/>
  <c r="HP114" i="1" s="1"/>
  <c r="HM60" i="1"/>
  <c r="HN58" i="1"/>
  <c r="HN59" i="1" s="1"/>
  <c r="HO57" i="1"/>
  <c r="HR38" i="1"/>
  <c r="HQ39" i="1"/>
  <c r="HQ40" i="1" s="1"/>
  <c r="HQ41" i="1" s="1"/>
  <c r="HR112" i="1" l="1"/>
  <c r="HQ113" i="1"/>
  <c r="HQ114" i="1" s="1"/>
  <c r="HN60" i="1"/>
  <c r="HO58" i="1"/>
  <c r="HO59" i="1" s="1"/>
  <c r="HP57" i="1"/>
  <c r="HS38" i="1"/>
  <c r="HR39" i="1"/>
  <c r="HR40" i="1" s="1"/>
  <c r="HR41" i="1" s="1"/>
  <c r="HR113" i="1" l="1"/>
  <c r="HR114" i="1" s="1"/>
  <c r="HS112" i="1"/>
  <c r="HO60" i="1"/>
  <c r="HP58" i="1"/>
  <c r="HP60" i="1" s="1"/>
  <c r="HQ57" i="1"/>
  <c r="HT38" i="1"/>
  <c r="HS39" i="1"/>
  <c r="HS40" i="1" s="1"/>
  <c r="HS41" i="1" s="1"/>
  <c r="HS113" i="1" l="1"/>
  <c r="HS114" i="1" s="1"/>
  <c r="HT112" i="1"/>
  <c r="HP59" i="1"/>
  <c r="HR57" i="1"/>
  <c r="HQ58" i="1"/>
  <c r="HQ60" i="1" s="1"/>
  <c r="HT39" i="1"/>
  <c r="HT40" i="1" s="1"/>
  <c r="HT41" i="1" s="1"/>
  <c r="HU38" i="1"/>
  <c r="HT113" i="1" l="1"/>
  <c r="HT114" i="1" s="1"/>
  <c r="HU112" i="1"/>
  <c r="HQ59" i="1"/>
  <c r="HS57" i="1"/>
  <c r="HR58" i="1"/>
  <c r="HR60" i="1" s="1"/>
  <c r="HV38" i="1"/>
  <c r="HU39" i="1"/>
  <c r="HU40" i="1" s="1"/>
  <c r="HU41" i="1" s="1"/>
  <c r="HU113" i="1" l="1"/>
  <c r="HU114" i="1" s="1"/>
  <c r="HV112" i="1"/>
  <c r="HR59" i="1"/>
  <c r="HS58" i="1"/>
  <c r="HS59" i="1" s="1"/>
  <c r="HT57" i="1"/>
  <c r="HW38" i="1"/>
  <c r="HV39" i="1"/>
  <c r="HV40" i="1" s="1"/>
  <c r="HV41" i="1" s="1"/>
  <c r="HV113" i="1" l="1"/>
  <c r="HV114" i="1" s="1"/>
  <c r="HW112" i="1"/>
  <c r="HS60" i="1"/>
  <c r="HT58" i="1"/>
  <c r="HT59" i="1" s="1"/>
  <c r="HU57" i="1"/>
  <c r="HW39" i="1"/>
  <c r="HW40" i="1" s="1"/>
  <c r="HW41" i="1" s="1"/>
  <c r="HX38" i="1"/>
  <c r="HX112" i="1" l="1"/>
  <c r="HW113" i="1"/>
  <c r="HW114" i="1" s="1"/>
  <c r="HT60" i="1"/>
  <c r="HU58" i="1"/>
  <c r="HU59" i="1" s="1"/>
  <c r="HV57" i="1"/>
  <c r="HX39" i="1"/>
  <c r="HX40" i="1" s="1"/>
  <c r="HX41" i="1" s="1"/>
  <c r="HY38" i="1"/>
  <c r="HY112" i="1" l="1"/>
  <c r="HX113" i="1"/>
  <c r="HX114" i="1" s="1"/>
  <c r="HU60" i="1"/>
  <c r="HW57" i="1"/>
  <c r="HV58" i="1"/>
  <c r="HV60" i="1" s="1"/>
  <c r="HZ38" i="1"/>
  <c r="HY39" i="1"/>
  <c r="HY40" i="1" s="1"/>
  <c r="HY41" i="1" s="1"/>
  <c r="HZ112" i="1" l="1"/>
  <c r="HY113" i="1"/>
  <c r="HY114" i="1" s="1"/>
  <c r="HV59" i="1"/>
  <c r="HX57" i="1"/>
  <c r="HW58" i="1"/>
  <c r="HW59" i="1" s="1"/>
  <c r="IA38" i="1"/>
  <c r="HZ39" i="1"/>
  <c r="HZ40" i="1" s="1"/>
  <c r="HZ41" i="1" s="1"/>
  <c r="HZ113" i="1" l="1"/>
  <c r="HZ114" i="1" s="1"/>
  <c r="IA112" i="1"/>
  <c r="HW60" i="1"/>
  <c r="HY57" i="1"/>
  <c r="HX58" i="1"/>
  <c r="HX59" i="1" s="1"/>
  <c r="IA39" i="1"/>
  <c r="IA40" i="1" s="1"/>
  <c r="IA41" i="1" s="1"/>
  <c r="IB38" i="1"/>
  <c r="IA113" i="1" l="1"/>
  <c r="IA114" i="1" s="1"/>
  <c r="IB112" i="1"/>
  <c r="HX60" i="1"/>
  <c r="HZ57" i="1"/>
  <c r="HY58" i="1"/>
  <c r="HY60" i="1" s="1"/>
  <c r="IB39" i="1"/>
  <c r="IB40" i="1" s="1"/>
  <c r="IB41" i="1" s="1"/>
  <c r="IC38" i="1"/>
  <c r="IB113" i="1" l="1"/>
  <c r="IB114" i="1" s="1"/>
  <c r="IC112" i="1"/>
  <c r="HY59" i="1"/>
  <c r="IA57" i="1"/>
  <c r="HZ58" i="1"/>
  <c r="HZ59" i="1" s="1"/>
  <c r="ID38" i="1"/>
  <c r="IC39" i="1"/>
  <c r="IC40" i="1" s="1"/>
  <c r="IC41" i="1" s="1"/>
  <c r="IC113" i="1" l="1"/>
  <c r="IC114" i="1" s="1"/>
  <c r="ID112" i="1"/>
  <c r="HZ60" i="1"/>
  <c r="IA58" i="1"/>
  <c r="IA59" i="1" s="1"/>
  <c r="IB57" i="1"/>
  <c r="IE38" i="1"/>
  <c r="ID39" i="1"/>
  <c r="ID40" i="1" s="1"/>
  <c r="ID41" i="1" s="1"/>
  <c r="ID113" i="1" l="1"/>
  <c r="ID114" i="1" s="1"/>
  <c r="IE112" i="1"/>
  <c r="IA60" i="1"/>
  <c r="IB58" i="1"/>
  <c r="IB59" i="1" s="1"/>
  <c r="IC57" i="1"/>
  <c r="IF38" i="1"/>
  <c r="IE39" i="1"/>
  <c r="IE40" i="1" s="1"/>
  <c r="IE41" i="1" s="1"/>
  <c r="IF112" i="1" l="1"/>
  <c r="IE113" i="1"/>
  <c r="IE114" i="1" s="1"/>
  <c r="IB60" i="1"/>
  <c r="IC58" i="1"/>
  <c r="IC59" i="1" s="1"/>
  <c r="ID57" i="1"/>
  <c r="IG38" i="1"/>
  <c r="IF39" i="1"/>
  <c r="IF40" i="1" s="1"/>
  <c r="IF41" i="1" s="1"/>
  <c r="IG112" i="1" l="1"/>
  <c r="IF113" i="1"/>
  <c r="IF114" i="1" s="1"/>
  <c r="IC60" i="1"/>
  <c r="IE57" i="1"/>
  <c r="ID58" i="1"/>
  <c r="ID59" i="1" s="1"/>
  <c r="IH38" i="1"/>
  <c r="IG39" i="1"/>
  <c r="IG40" i="1" s="1"/>
  <c r="IG41" i="1" s="1"/>
  <c r="IH112" i="1" l="1"/>
  <c r="IG113" i="1"/>
  <c r="IG114" i="1" s="1"/>
  <c r="ID60" i="1"/>
  <c r="IF57" i="1"/>
  <c r="IE58" i="1"/>
  <c r="IE59" i="1" s="1"/>
  <c r="IH39" i="1"/>
  <c r="IH40" i="1" s="1"/>
  <c r="IH41" i="1" s="1"/>
  <c r="II38" i="1"/>
  <c r="IH113" i="1" l="1"/>
  <c r="IH114" i="1" s="1"/>
  <c r="II112" i="1"/>
  <c r="IE60" i="1"/>
  <c r="IG57" i="1"/>
  <c r="IF58" i="1"/>
  <c r="IF59" i="1" s="1"/>
  <c r="IJ38" i="1"/>
  <c r="II39" i="1"/>
  <c r="II40" i="1" s="1"/>
  <c r="II41" i="1" s="1"/>
  <c r="II113" i="1" l="1"/>
  <c r="II114" i="1" s="1"/>
  <c r="IJ112" i="1"/>
  <c r="IF60" i="1"/>
  <c r="IH57" i="1"/>
  <c r="IG58" i="1"/>
  <c r="IG60" i="1" s="1"/>
  <c r="IJ39" i="1"/>
  <c r="IJ40" i="1" s="1"/>
  <c r="IJ41" i="1" s="1"/>
  <c r="IK38" i="1"/>
  <c r="IJ113" i="1" l="1"/>
  <c r="IJ114" i="1" s="1"/>
  <c r="IK112" i="1"/>
  <c r="IG59" i="1"/>
  <c r="IH58" i="1"/>
  <c r="IH59" i="1" s="1"/>
  <c r="II57" i="1"/>
  <c r="IL38" i="1"/>
  <c r="IK39" i="1"/>
  <c r="IK40" i="1" s="1"/>
  <c r="IK41" i="1" s="1"/>
  <c r="IK113" i="1" l="1"/>
  <c r="IK114" i="1" s="1"/>
  <c r="IL112" i="1"/>
  <c r="IH60" i="1"/>
  <c r="IJ57" i="1"/>
  <c r="II58" i="1"/>
  <c r="II60" i="1" s="1"/>
  <c r="IL39" i="1"/>
  <c r="IL40" i="1" s="1"/>
  <c r="IL41" i="1" s="1"/>
  <c r="IM38" i="1"/>
  <c r="IL113" i="1" l="1"/>
  <c r="IL114" i="1" s="1"/>
  <c r="IM112" i="1"/>
  <c r="II59" i="1"/>
  <c r="IJ58" i="1"/>
  <c r="IJ59" i="1" s="1"/>
  <c r="IK57" i="1"/>
  <c r="IM39" i="1"/>
  <c r="IM40" i="1" s="1"/>
  <c r="IM41" i="1" s="1"/>
  <c r="IN38" i="1"/>
  <c r="IM113" i="1" l="1"/>
  <c r="IM114" i="1" s="1"/>
  <c r="IN112" i="1"/>
  <c r="IL57" i="1"/>
  <c r="IK58" i="1"/>
  <c r="IK60" i="1" s="1"/>
  <c r="IJ60" i="1"/>
  <c r="IN39" i="1"/>
  <c r="IN40" i="1" s="1"/>
  <c r="IN41" i="1" s="1"/>
  <c r="IO38" i="1"/>
  <c r="IO112" i="1" l="1"/>
  <c r="IN113" i="1"/>
  <c r="IN114" i="1" s="1"/>
  <c r="IK59" i="1"/>
  <c r="IM57" i="1"/>
  <c r="IL58" i="1"/>
  <c r="IL59" i="1" s="1"/>
  <c r="IP38" i="1"/>
  <c r="IO39" i="1"/>
  <c r="IO40" i="1" s="1"/>
  <c r="IO41" i="1" s="1"/>
  <c r="IO113" i="1" l="1"/>
  <c r="IO114" i="1" s="1"/>
  <c r="IP112" i="1"/>
  <c r="IL60" i="1"/>
  <c r="IN57" i="1"/>
  <c r="IM58" i="1"/>
  <c r="IM59" i="1" s="1"/>
  <c r="IQ38" i="1"/>
  <c r="IP39" i="1"/>
  <c r="IP40" i="1" s="1"/>
  <c r="IP41" i="1" s="1"/>
  <c r="IP113" i="1" l="1"/>
  <c r="IP114" i="1" s="1"/>
  <c r="IQ112" i="1"/>
  <c r="IM60" i="1"/>
  <c r="IO57" i="1"/>
  <c r="IN58" i="1"/>
  <c r="IN59" i="1" s="1"/>
  <c r="IR38" i="1"/>
  <c r="IQ39" i="1"/>
  <c r="IQ40" i="1" s="1"/>
  <c r="IQ41" i="1" s="1"/>
  <c r="IR112" i="1" l="1"/>
  <c r="IQ113" i="1"/>
  <c r="IQ114" i="1" s="1"/>
  <c r="IN60" i="1"/>
  <c r="IO58" i="1"/>
  <c r="IO60" i="1" s="1"/>
  <c r="IP57" i="1"/>
  <c r="IR39" i="1"/>
  <c r="IR40" i="1" s="1"/>
  <c r="IR41" i="1" s="1"/>
  <c r="IS38" i="1"/>
  <c r="IR113" i="1" l="1"/>
  <c r="IR114" i="1" s="1"/>
  <c r="IS112" i="1"/>
  <c r="IQ57" i="1"/>
  <c r="IP58" i="1"/>
  <c r="IP60" i="1" s="1"/>
  <c r="IO59" i="1"/>
  <c r="IS39" i="1"/>
  <c r="IS40" i="1" s="1"/>
  <c r="IS41" i="1" s="1"/>
  <c r="IT38" i="1"/>
  <c r="IS113" i="1" l="1"/>
  <c r="IS114" i="1" s="1"/>
  <c r="IT112" i="1"/>
  <c r="IP59" i="1"/>
  <c r="IQ58" i="1"/>
  <c r="IQ60" i="1" s="1"/>
  <c r="IR57" i="1"/>
  <c r="IU38" i="1"/>
  <c r="IT39" i="1"/>
  <c r="IT40" i="1" s="1"/>
  <c r="IT41" i="1" s="1"/>
  <c r="IT113" i="1" l="1"/>
  <c r="IT114" i="1" s="1"/>
  <c r="IU112" i="1"/>
  <c r="IQ59" i="1"/>
  <c r="IR58" i="1"/>
  <c r="IR59" i="1" s="1"/>
  <c r="IS57" i="1"/>
  <c r="IV38" i="1"/>
  <c r="IU39" i="1"/>
  <c r="IU40" i="1" s="1"/>
  <c r="IU41" i="1" s="1"/>
  <c r="IU113" i="1" l="1"/>
  <c r="IU114" i="1" s="1"/>
  <c r="IV112" i="1"/>
  <c r="IR60" i="1"/>
  <c r="IS58" i="1"/>
  <c r="IS59" i="1" s="1"/>
  <c r="IT57" i="1"/>
  <c r="IW38" i="1"/>
  <c r="IV39" i="1"/>
  <c r="IV40" i="1" s="1"/>
  <c r="IV41" i="1" s="1"/>
  <c r="IW112" i="1" l="1"/>
  <c r="IV113" i="1"/>
  <c r="IV114" i="1" s="1"/>
  <c r="IS60" i="1"/>
  <c r="IU57" i="1"/>
  <c r="IT58" i="1"/>
  <c r="IT59" i="1" s="1"/>
  <c r="IX38" i="1"/>
  <c r="IW39" i="1"/>
  <c r="IW40" i="1" s="1"/>
  <c r="IW41" i="1" s="1"/>
  <c r="IW113" i="1" l="1"/>
  <c r="IW114" i="1" s="1"/>
  <c r="IX112" i="1"/>
  <c r="IT60" i="1"/>
  <c r="IU58" i="1"/>
  <c r="IU59" i="1" s="1"/>
  <c r="IV57" i="1"/>
  <c r="IY38" i="1"/>
  <c r="IX39" i="1"/>
  <c r="IX40" i="1" s="1"/>
  <c r="IX41" i="1" s="1"/>
  <c r="IX113" i="1" l="1"/>
  <c r="IX114" i="1" s="1"/>
  <c r="IY112" i="1"/>
  <c r="IU60" i="1"/>
  <c r="IV58" i="1"/>
  <c r="IV60" i="1" s="1"/>
  <c r="IW57" i="1"/>
  <c r="IZ38" i="1"/>
  <c r="IY39" i="1"/>
  <c r="IY40" i="1" s="1"/>
  <c r="IY41" i="1" s="1"/>
  <c r="IZ112" i="1" l="1"/>
  <c r="IY113" i="1"/>
  <c r="IY114" i="1" s="1"/>
  <c r="IV59" i="1"/>
  <c r="IX57" i="1"/>
  <c r="IW58" i="1"/>
  <c r="IW60" i="1" s="1"/>
  <c r="IZ39" i="1"/>
  <c r="IZ40" i="1" s="1"/>
  <c r="IZ41" i="1" s="1"/>
  <c r="JA38" i="1"/>
  <c r="IZ113" i="1" l="1"/>
  <c r="IZ114" i="1" s="1"/>
  <c r="JA112" i="1"/>
  <c r="IW59" i="1"/>
  <c r="IY57" i="1"/>
  <c r="IX58" i="1"/>
  <c r="IX60" i="1" s="1"/>
  <c r="JB38" i="1"/>
  <c r="JA39" i="1"/>
  <c r="JA40" i="1" s="1"/>
  <c r="JA41" i="1" s="1"/>
  <c r="JA113" i="1" l="1"/>
  <c r="JA114" i="1" s="1"/>
  <c r="JB112" i="1"/>
  <c r="IX59" i="1"/>
  <c r="IY58" i="1"/>
  <c r="IY60" i="1" s="1"/>
  <c r="IZ57" i="1"/>
  <c r="JC38" i="1"/>
  <c r="JB39" i="1"/>
  <c r="JB40" i="1" s="1"/>
  <c r="JB41" i="1" s="1"/>
  <c r="JB113" i="1" l="1"/>
  <c r="JB114" i="1" s="1"/>
  <c r="JC112" i="1"/>
  <c r="IY59" i="1"/>
  <c r="IZ58" i="1"/>
  <c r="IZ59" i="1" s="1"/>
  <c r="JA57" i="1"/>
  <c r="JC39" i="1"/>
  <c r="JC40" i="1" s="1"/>
  <c r="JC41" i="1" s="1"/>
  <c r="JD38" i="1"/>
  <c r="JC113" i="1" l="1"/>
  <c r="JC114" i="1" s="1"/>
  <c r="JD112" i="1"/>
  <c r="JB57" i="1"/>
  <c r="JA58" i="1"/>
  <c r="JA59" i="1" s="1"/>
  <c r="IZ60" i="1"/>
  <c r="JE38" i="1"/>
  <c r="JD39" i="1"/>
  <c r="JD40" i="1" s="1"/>
  <c r="JD41" i="1" s="1"/>
  <c r="JE112" i="1" l="1"/>
  <c r="JD113" i="1"/>
  <c r="JD114" i="1" s="1"/>
  <c r="JA60" i="1"/>
  <c r="JC57" i="1"/>
  <c r="JB58" i="1"/>
  <c r="JB59" i="1" s="1"/>
  <c r="JF38" i="1"/>
  <c r="JE39" i="1"/>
  <c r="JE40" i="1" s="1"/>
  <c r="JE41" i="1" s="1"/>
  <c r="JE113" i="1" l="1"/>
  <c r="JE114" i="1" s="1"/>
  <c r="JF112" i="1"/>
  <c r="JB60" i="1"/>
  <c r="JD57" i="1"/>
  <c r="JC58" i="1"/>
  <c r="JC59" i="1" s="1"/>
  <c r="JG38" i="1"/>
  <c r="JF39" i="1"/>
  <c r="JF40" i="1" s="1"/>
  <c r="JF41" i="1" s="1"/>
  <c r="JF113" i="1" l="1"/>
  <c r="JF114" i="1" s="1"/>
  <c r="JG112" i="1"/>
  <c r="JC60" i="1"/>
  <c r="JE57" i="1"/>
  <c r="JD58" i="1"/>
  <c r="JD59" i="1" s="1"/>
  <c r="JG39" i="1"/>
  <c r="JG40" i="1" s="1"/>
  <c r="JG41" i="1" s="1"/>
  <c r="JH38" i="1"/>
  <c r="JG113" i="1" l="1"/>
  <c r="JG114" i="1" s="1"/>
  <c r="JH112" i="1"/>
  <c r="JD60" i="1"/>
  <c r="JE58" i="1"/>
  <c r="JE60" i="1" s="1"/>
  <c r="JF57" i="1"/>
  <c r="JH39" i="1"/>
  <c r="JH40" i="1" s="1"/>
  <c r="JH41" i="1" s="1"/>
  <c r="JI38" i="1"/>
  <c r="JH113" i="1" l="1"/>
  <c r="JH114" i="1" s="1"/>
  <c r="JI112" i="1"/>
  <c r="JG57" i="1"/>
  <c r="JF58" i="1"/>
  <c r="JF59" i="1" s="1"/>
  <c r="JE59" i="1"/>
  <c r="JI39" i="1"/>
  <c r="JI40" i="1" s="1"/>
  <c r="JI41" i="1" s="1"/>
  <c r="JJ38" i="1"/>
  <c r="JI113" i="1" l="1"/>
  <c r="JI114" i="1" s="1"/>
  <c r="JJ112" i="1"/>
  <c r="JF60" i="1"/>
  <c r="JG58" i="1"/>
  <c r="JG60" i="1" s="1"/>
  <c r="JH57" i="1"/>
  <c r="JK38" i="1"/>
  <c r="JJ39" i="1"/>
  <c r="JJ40" i="1" s="1"/>
  <c r="JJ41" i="1" s="1"/>
  <c r="JJ113" i="1" l="1"/>
  <c r="JJ114" i="1" s="1"/>
  <c r="JK112" i="1"/>
  <c r="JG59" i="1"/>
  <c r="JH58" i="1"/>
  <c r="JH59" i="1" s="1"/>
  <c r="JI57" i="1"/>
  <c r="JL38" i="1"/>
  <c r="JK39" i="1"/>
  <c r="JK40" i="1" s="1"/>
  <c r="JK41" i="1" s="1"/>
  <c r="JL112" i="1" l="1"/>
  <c r="JK113" i="1"/>
  <c r="JK114" i="1" s="1"/>
  <c r="JH60" i="1"/>
  <c r="JJ57" i="1"/>
  <c r="JI58" i="1"/>
  <c r="JI60" i="1" s="1"/>
  <c r="JM38" i="1"/>
  <c r="JL39" i="1"/>
  <c r="JL40" i="1" s="1"/>
  <c r="JL41" i="1" s="1"/>
  <c r="JM112" i="1" l="1"/>
  <c r="JL113" i="1"/>
  <c r="JL114" i="1" s="1"/>
  <c r="JI59" i="1"/>
  <c r="JJ58" i="1"/>
  <c r="JJ60" i="1" s="1"/>
  <c r="JK57" i="1"/>
  <c r="JN38" i="1"/>
  <c r="JM39" i="1"/>
  <c r="JM40" i="1" s="1"/>
  <c r="JM41" i="1" s="1"/>
  <c r="JN112" i="1" l="1"/>
  <c r="JM113" i="1"/>
  <c r="JM114" i="1" s="1"/>
  <c r="JJ59" i="1"/>
  <c r="JL57" i="1"/>
  <c r="JK58" i="1"/>
  <c r="JK59" i="1" s="1"/>
  <c r="JN39" i="1"/>
  <c r="JN40" i="1" s="1"/>
  <c r="JN41" i="1" s="1"/>
  <c r="JO38" i="1"/>
  <c r="JN113" i="1" l="1"/>
  <c r="JN114" i="1" s="1"/>
  <c r="JO112" i="1"/>
  <c r="JK60" i="1"/>
  <c r="JM57" i="1"/>
  <c r="JL58" i="1"/>
  <c r="JL59" i="1" s="1"/>
  <c r="JO39" i="1"/>
  <c r="JO40" i="1" s="1"/>
  <c r="JO41" i="1" s="1"/>
  <c r="JP38" i="1"/>
  <c r="JP112" i="1" l="1"/>
  <c r="JO113" i="1"/>
  <c r="JO114" i="1" s="1"/>
  <c r="JL60" i="1"/>
  <c r="JN57" i="1"/>
  <c r="JM58" i="1"/>
  <c r="JM59" i="1" s="1"/>
  <c r="JP39" i="1"/>
  <c r="JP40" i="1" s="1"/>
  <c r="JP41" i="1" s="1"/>
  <c r="JQ38" i="1"/>
  <c r="JP113" i="1" l="1"/>
  <c r="JP114" i="1" s="1"/>
  <c r="JQ112" i="1"/>
  <c r="JO57" i="1"/>
  <c r="JN58" i="1"/>
  <c r="JN59" i="1" s="1"/>
  <c r="JM60" i="1"/>
  <c r="JR38" i="1"/>
  <c r="JQ39" i="1"/>
  <c r="JQ40" i="1" s="1"/>
  <c r="JQ41" i="1" s="1"/>
  <c r="JQ113" i="1" l="1"/>
  <c r="JQ114" i="1" s="1"/>
  <c r="JR112" i="1"/>
  <c r="JN60" i="1"/>
  <c r="JO58" i="1"/>
  <c r="JO60" i="1" s="1"/>
  <c r="JP57" i="1"/>
  <c r="JS38" i="1"/>
  <c r="JR39" i="1"/>
  <c r="JR40" i="1" s="1"/>
  <c r="JR41" i="1" s="1"/>
  <c r="JS112" i="1" l="1"/>
  <c r="JR113" i="1"/>
  <c r="JR114" i="1" s="1"/>
  <c r="JO59" i="1"/>
  <c r="JP58" i="1"/>
  <c r="JP59" i="1" s="1"/>
  <c r="JQ57" i="1"/>
  <c r="JS39" i="1"/>
  <c r="JS40" i="1" s="1"/>
  <c r="JS41" i="1" s="1"/>
  <c r="JT38" i="1"/>
  <c r="JT112" i="1" l="1"/>
  <c r="JS113" i="1"/>
  <c r="JS114" i="1" s="1"/>
  <c r="JR57" i="1"/>
  <c r="JQ58" i="1"/>
  <c r="JQ59" i="1" s="1"/>
  <c r="JP60" i="1"/>
  <c r="JU38" i="1"/>
  <c r="JT39" i="1"/>
  <c r="JT40" i="1" s="1"/>
  <c r="JT41" i="1" s="1"/>
  <c r="JU112" i="1" l="1"/>
  <c r="JT113" i="1"/>
  <c r="JT114" i="1" s="1"/>
  <c r="JQ60" i="1"/>
  <c r="JS57" i="1"/>
  <c r="JR58" i="1"/>
  <c r="JR59" i="1" s="1"/>
  <c r="JV38" i="1"/>
  <c r="JU39" i="1"/>
  <c r="JU40" i="1" s="1"/>
  <c r="JU41" i="1" s="1"/>
  <c r="JU113" i="1" l="1"/>
  <c r="JU114" i="1" s="1"/>
  <c r="JV112" i="1"/>
  <c r="JR60" i="1"/>
  <c r="JT57" i="1"/>
  <c r="JS58" i="1"/>
  <c r="JS59" i="1" s="1"/>
  <c r="JW38" i="1"/>
  <c r="JV39" i="1"/>
  <c r="JV40" i="1" s="1"/>
  <c r="JV41" i="1" s="1"/>
  <c r="JV113" i="1" l="1"/>
  <c r="JV114" i="1" s="1"/>
  <c r="JW112" i="1"/>
  <c r="JS60" i="1"/>
  <c r="JU57" i="1"/>
  <c r="JT58" i="1"/>
  <c r="JT60" i="1" s="1"/>
  <c r="JX38" i="1"/>
  <c r="JW39" i="1"/>
  <c r="JW40" i="1" s="1"/>
  <c r="JW41" i="1" s="1"/>
  <c r="JW113" i="1" l="1"/>
  <c r="JW114" i="1" s="1"/>
  <c r="JX112" i="1"/>
  <c r="JT59" i="1"/>
  <c r="JU58" i="1"/>
  <c r="JU60" i="1" s="1"/>
  <c r="JV57" i="1"/>
  <c r="JY38" i="1"/>
  <c r="JX39" i="1"/>
  <c r="JX40" i="1" s="1"/>
  <c r="JX41" i="1" s="1"/>
  <c r="JX113" i="1" l="1"/>
  <c r="JX114" i="1" s="1"/>
  <c r="JY112" i="1"/>
  <c r="JU59" i="1"/>
  <c r="JW57" i="1"/>
  <c r="JV58" i="1"/>
  <c r="JV59" i="1" s="1"/>
  <c r="JY39" i="1"/>
  <c r="JY40" i="1" s="1"/>
  <c r="JY41" i="1" s="1"/>
  <c r="JZ38" i="1"/>
  <c r="JY113" i="1" l="1"/>
  <c r="JY114" i="1" s="1"/>
  <c r="JZ112" i="1"/>
  <c r="JV60" i="1"/>
  <c r="JX57" i="1"/>
  <c r="JW58" i="1"/>
  <c r="JW59" i="1" s="1"/>
  <c r="KA38" i="1"/>
  <c r="JZ39" i="1"/>
  <c r="JZ40" i="1" s="1"/>
  <c r="JZ41" i="1" s="1"/>
  <c r="JZ113" i="1" l="1"/>
  <c r="JZ114" i="1" s="1"/>
  <c r="KA112" i="1"/>
  <c r="JW60" i="1"/>
  <c r="JX58" i="1"/>
  <c r="JX59" i="1" s="1"/>
  <c r="JY57" i="1"/>
  <c r="KB38" i="1"/>
  <c r="KA39" i="1"/>
  <c r="KA40" i="1" s="1"/>
  <c r="KA41" i="1" s="1"/>
  <c r="KA113" i="1" l="1"/>
  <c r="KA114" i="1" s="1"/>
  <c r="KB112" i="1"/>
  <c r="JX60" i="1"/>
  <c r="JZ57" i="1"/>
  <c r="JY58" i="1"/>
  <c r="JY60" i="1" s="1"/>
  <c r="KC38" i="1"/>
  <c r="KB39" i="1"/>
  <c r="KB40" i="1" s="1"/>
  <c r="KB41" i="1" s="1"/>
  <c r="KC112" i="1" l="1"/>
  <c r="KB113" i="1"/>
  <c r="KB114" i="1" s="1"/>
  <c r="JY59" i="1"/>
  <c r="JZ58" i="1"/>
  <c r="JZ60" i="1" s="1"/>
  <c r="KA57" i="1"/>
  <c r="KD38" i="1"/>
  <c r="KC39" i="1"/>
  <c r="KC40" i="1" s="1"/>
  <c r="KC41" i="1" s="1"/>
  <c r="KC113" i="1" l="1"/>
  <c r="KC114" i="1" s="1"/>
  <c r="KD112" i="1"/>
  <c r="JZ59" i="1"/>
  <c r="KB57" i="1"/>
  <c r="KA58" i="1"/>
  <c r="KA59" i="1" s="1"/>
  <c r="KE38" i="1"/>
  <c r="KD39" i="1"/>
  <c r="KD40" i="1" s="1"/>
  <c r="KD41" i="1" s="1"/>
  <c r="KD113" i="1" l="1"/>
  <c r="KD114" i="1" s="1"/>
  <c r="KE112" i="1"/>
  <c r="KA60" i="1"/>
  <c r="KB58" i="1"/>
  <c r="KB59" i="1" s="1"/>
  <c r="KC57" i="1"/>
  <c r="KF38" i="1"/>
  <c r="KE39" i="1"/>
  <c r="KE40" i="1" s="1"/>
  <c r="KE41" i="1" s="1"/>
  <c r="KE113" i="1" l="1"/>
  <c r="KE114" i="1" s="1"/>
  <c r="KF112" i="1"/>
  <c r="KB60" i="1"/>
  <c r="KD57" i="1"/>
  <c r="KC58" i="1"/>
  <c r="KC60" i="1" s="1"/>
  <c r="KF39" i="1"/>
  <c r="KF40" i="1" s="1"/>
  <c r="KF41" i="1" s="1"/>
  <c r="KG38" i="1"/>
  <c r="KG112" i="1" l="1"/>
  <c r="KF113" i="1"/>
  <c r="KF114" i="1" s="1"/>
  <c r="KC59" i="1"/>
  <c r="KE57" i="1"/>
  <c r="KD58" i="1"/>
  <c r="KD60" i="1" s="1"/>
  <c r="KH38" i="1"/>
  <c r="KG39" i="1"/>
  <c r="KG40" i="1" s="1"/>
  <c r="KG41" i="1" s="1"/>
  <c r="KG113" i="1" l="1"/>
  <c r="KG114" i="1" s="1"/>
  <c r="KH112" i="1"/>
  <c r="KD59" i="1"/>
  <c r="KF57" i="1"/>
  <c r="KE58" i="1"/>
  <c r="KE59" i="1" s="1"/>
  <c r="KI38" i="1"/>
  <c r="KH39" i="1"/>
  <c r="KH40" i="1" s="1"/>
  <c r="KH41" i="1" s="1"/>
  <c r="KH113" i="1" l="1"/>
  <c r="KH114" i="1" s="1"/>
  <c r="KI112" i="1"/>
  <c r="KE60" i="1"/>
  <c r="KG57" i="1"/>
  <c r="KF58" i="1"/>
  <c r="KF59" i="1" s="1"/>
  <c r="KJ38" i="1"/>
  <c r="KI39" i="1"/>
  <c r="KI40" i="1" s="1"/>
  <c r="KI41" i="1" s="1"/>
  <c r="KJ112" i="1" l="1"/>
  <c r="KI113" i="1"/>
  <c r="KI114" i="1" s="1"/>
  <c r="KF60" i="1"/>
  <c r="KG58" i="1"/>
  <c r="KG59" i="1" s="1"/>
  <c r="KH57" i="1"/>
  <c r="KJ39" i="1"/>
  <c r="KJ40" i="1" s="1"/>
  <c r="KJ41" i="1" s="1"/>
  <c r="KK38" i="1"/>
  <c r="KK112" i="1" l="1"/>
  <c r="KJ113" i="1"/>
  <c r="KJ114" i="1" s="1"/>
  <c r="KI57" i="1"/>
  <c r="KH58" i="1"/>
  <c r="KH60" i="1" s="1"/>
  <c r="KG60" i="1"/>
  <c r="KL38" i="1"/>
  <c r="KK39" i="1"/>
  <c r="KK40" i="1" s="1"/>
  <c r="KK41" i="1" s="1"/>
  <c r="KK113" i="1" l="1"/>
  <c r="KK114" i="1" s="1"/>
  <c r="KL112" i="1"/>
  <c r="KH59" i="1"/>
  <c r="KJ57" i="1"/>
  <c r="KI58" i="1"/>
  <c r="KI59" i="1" s="1"/>
  <c r="KM38" i="1"/>
  <c r="KL39" i="1"/>
  <c r="KL40" i="1" s="1"/>
  <c r="KL41" i="1" s="1"/>
  <c r="KL113" i="1" l="1"/>
  <c r="KL114" i="1" s="1"/>
  <c r="KM112" i="1"/>
  <c r="KI60" i="1"/>
  <c r="KK57" i="1"/>
  <c r="KJ58" i="1"/>
  <c r="KJ59" i="1" s="1"/>
  <c r="KM39" i="1"/>
  <c r="KM40" i="1" s="1"/>
  <c r="KM41" i="1" s="1"/>
  <c r="KN38" i="1"/>
  <c r="KM113" i="1" l="1"/>
  <c r="KM114" i="1" s="1"/>
  <c r="KN112" i="1"/>
  <c r="KJ60" i="1"/>
  <c r="KL57" i="1"/>
  <c r="KK58" i="1"/>
  <c r="KK60" i="1" s="1"/>
  <c r="KN39" i="1"/>
  <c r="KN40" i="1" s="1"/>
  <c r="KN41" i="1" s="1"/>
  <c r="KO38" i="1"/>
  <c r="KN113" i="1" l="1"/>
  <c r="KN114" i="1" s="1"/>
  <c r="KO112" i="1"/>
  <c r="KM57" i="1"/>
  <c r="KL58" i="1"/>
  <c r="KL60" i="1" s="1"/>
  <c r="KK59" i="1"/>
  <c r="KO39" i="1"/>
  <c r="KO40" i="1" s="1"/>
  <c r="KO41" i="1" s="1"/>
  <c r="KP38" i="1"/>
  <c r="KO113" i="1" l="1"/>
  <c r="KO114" i="1" s="1"/>
  <c r="KP112" i="1"/>
  <c r="KL59" i="1"/>
  <c r="KM58" i="1"/>
  <c r="KM60" i="1" s="1"/>
  <c r="KN57" i="1"/>
  <c r="KQ38" i="1"/>
  <c r="KP39" i="1"/>
  <c r="KP40" i="1" s="1"/>
  <c r="KP41" i="1" s="1"/>
  <c r="KP113" i="1" l="1"/>
  <c r="KP114" i="1" s="1"/>
  <c r="KQ112" i="1"/>
  <c r="KM59" i="1"/>
  <c r="KN58" i="1"/>
  <c r="KN59" i="1" s="1"/>
  <c r="KO57" i="1"/>
  <c r="KR38" i="1"/>
  <c r="KQ39" i="1"/>
  <c r="KQ40" i="1" s="1"/>
  <c r="KQ41" i="1" s="1"/>
  <c r="KQ113" i="1" l="1"/>
  <c r="KQ114" i="1" s="1"/>
  <c r="KR112" i="1"/>
  <c r="KN60" i="1"/>
  <c r="KP57" i="1"/>
  <c r="KO58" i="1"/>
  <c r="KO59" i="1" s="1"/>
  <c r="KS38" i="1"/>
  <c r="KR39" i="1"/>
  <c r="KR40" i="1" s="1"/>
  <c r="KR41" i="1" s="1"/>
  <c r="KS112" i="1" l="1"/>
  <c r="KR113" i="1"/>
  <c r="KR114" i="1" s="1"/>
  <c r="KO60" i="1"/>
  <c r="KQ57" i="1"/>
  <c r="KP58" i="1"/>
  <c r="KP60" i="1" s="1"/>
  <c r="KT38" i="1"/>
  <c r="KS39" i="1"/>
  <c r="KS40" i="1" s="1"/>
  <c r="KS41" i="1" s="1"/>
  <c r="KS113" i="1" l="1"/>
  <c r="KS114" i="1" s="1"/>
  <c r="KT112" i="1"/>
  <c r="KP59" i="1"/>
  <c r="KR57" i="1"/>
  <c r="KQ58" i="1"/>
  <c r="KQ59" i="1" s="1"/>
  <c r="KT39" i="1"/>
  <c r="KT40" i="1" s="1"/>
  <c r="KT41" i="1" s="1"/>
  <c r="KU38" i="1"/>
  <c r="KT113" i="1" l="1"/>
  <c r="KT114" i="1" s="1"/>
  <c r="KU112" i="1"/>
  <c r="KQ60" i="1"/>
  <c r="KS57" i="1"/>
  <c r="KR58" i="1"/>
  <c r="KR59" i="1" s="1"/>
  <c r="KV38" i="1"/>
  <c r="KU39" i="1"/>
  <c r="KU40" i="1" s="1"/>
  <c r="KU41" i="1" s="1"/>
  <c r="KU113" i="1" l="1"/>
  <c r="KU114" i="1" s="1"/>
  <c r="KV112" i="1"/>
  <c r="KR60" i="1"/>
  <c r="KT57" i="1"/>
  <c r="KS58" i="1"/>
  <c r="KS60" i="1" s="1"/>
  <c r="KV39" i="1"/>
  <c r="KV40" i="1" s="1"/>
  <c r="KV41" i="1" s="1"/>
  <c r="KW38" i="1"/>
  <c r="KV113" i="1" l="1"/>
  <c r="KV114" i="1" s="1"/>
  <c r="KW112" i="1"/>
  <c r="KS59" i="1"/>
  <c r="KU57" i="1"/>
  <c r="KT58" i="1"/>
  <c r="KT59" i="1" s="1"/>
  <c r="KW39" i="1"/>
  <c r="KW40" i="1" s="1"/>
  <c r="KW41" i="1" s="1"/>
  <c r="KX38" i="1"/>
  <c r="KW113" i="1" l="1"/>
  <c r="KW114" i="1" s="1"/>
  <c r="KX112" i="1"/>
  <c r="KT60" i="1"/>
  <c r="KU58" i="1"/>
  <c r="KU59" i="1" s="1"/>
  <c r="KV57" i="1"/>
  <c r="KY38" i="1"/>
  <c r="KX39" i="1"/>
  <c r="KX40" i="1" s="1"/>
  <c r="KX41" i="1" s="1"/>
  <c r="KX113" i="1" l="1"/>
  <c r="KX114" i="1" s="1"/>
  <c r="KY112" i="1"/>
  <c r="KU60" i="1"/>
  <c r="KV58" i="1"/>
  <c r="KV59" i="1" s="1"/>
  <c r="KW57" i="1"/>
  <c r="KY39" i="1"/>
  <c r="KY40" i="1" s="1"/>
  <c r="KY41" i="1" s="1"/>
  <c r="KZ38" i="1"/>
  <c r="KY113" i="1" l="1"/>
  <c r="KY114" i="1" s="1"/>
  <c r="KZ112" i="1"/>
  <c r="KX57" i="1"/>
  <c r="KW58" i="1"/>
  <c r="KW59" i="1" s="1"/>
  <c r="KV60" i="1"/>
  <c r="KZ39" i="1"/>
  <c r="KZ40" i="1" s="1"/>
  <c r="KZ41" i="1" s="1"/>
  <c r="LA38" i="1"/>
  <c r="LA112" i="1" l="1"/>
  <c r="KZ113" i="1"/>
  <c r="KZ114" i="1" s="1"/>
  <c r="KW60" i="1"/>
  <c r="KY57" i="1"/>
  <c r="KX58" i="1"/>
  <c r="KX60" i="1" s="1"/>
  <c r="LB38" i="1"/>
  <c r="LA39" i="1"/>
  <c r="LA40" i="1" s="1"/>
  <c r="LA41" i="1" s="1"/>
  <c r="LB112" i="1" l="1"/>
  <c r="LA113" i="1"/>
  <c r="LA114" i="1" s="1"/>
  <c r="KX59" i="1"/>
  <c r="KZ57" i="1"/>
  <c r="KY58" i="1"/>
  <c r="KY60" i="1" s="1"/>
  <c r="LC38" i="1"/>
  <c r="LB39" i="1"/>
  <c r="LB40" i="1" s="1"/>
  <c r="LB41" i="1" s="1"/>
  <c r="LB113" i="1" l="1"/>
  <c r="LB114" i="1" s="1"/>
  <c r="LC112" i="1"/>
  <c r="KY59" i="1"/>
  <c r="KZ58" i="1"/>
  <c r="KZ59" i="1" s="1"/>
  <c r="LA57" i="1"/>
  <c r="LD38" i="1"/>
  <c r="LC39" i="1"/>
  <c r="LC40" i="1" s="1"/>
  <c r="LC41" i="1" s="1"/>
  <c r="LD112" i="1" l="1"/>
  <c r="LC113" i="1"/>
  <c r="LC114" i="1" s="1"/>
  <c r="KZ60" i="1"/>
  <c r="LB57" i="1"/>
  <c r="LA58" i="1"/>
  <c r="LA60" i="1" s="1"/>
  <c r="LD39" i="1"/>
  <c r="LD40" i="1" s="1"/>
  <c r="LD41" i="1" s="1"/>
  <c r="LE38" i="1"/>
  <c r="LD113" i="1" l="1"/>
  <c r="LD114" i="1" s="1"/>
  <c r="LE112" i="1"/>
  <c r="LA59" i="1"/>
  <c r="LC57" i="1"/>
  <c r="LB58" i="1"/>
  <c r="LB60" i="1" s="1"/>
  <c r="LE39" i="1"/>
  <c r="LE40" i="1" s="1"/>
  <c r="LE41" i="1" s="1"/>
  <c r="LF38" i="1"/>
  <c r="LE113" i="1" l="1"/>
  <c r="LE114" i="1" s="1"/>
  <c r="LF112" i="1"/>
  <c r="LC58" i="1"/>
  <c r="LC59" i="1" s="1"/>
  <c r="LD57" i="1"/>
  <c r="LB59" i="1"/>
  <c r="LG38" i="1"/>
  <c r="LF39" i="1"/>
  <c r="LF40" i="1" s="1"/>
  <c r="LF41" i="1" s="1"/>
  <c r="LF113" i="1" l="1"/>
  <c r="LF114" i="1" s="1"/>
  <c r="LG112" i="1"/>
  <c r="LC60" i="1"/>
  <c r="LE57" i="1"/>
  <c r="LD58" i="1"/>
  <c r="LD59" i="1" s="1"/>
  <c r="LH38" i="1"/>
  <c r="LG39" i="1"/>
  <c r="LG40" i="1" s="1"/>
  <c r="LG41" i="1" s="1"/>
  <c r="LG113" i="1" l="1"/>
  <c r="LG114" i="1" s="1"/>
  <c r="LH112" i="1"/>
  <c r="LD60" i="1"/>
  <c r="LF57" i="1"/>
  <c r="LE58" i="1"/>
  <c r="LE60" i="1" s="1"/>
  <c r="LH39" i="1"/>
  <c r="LH40" i="1" s="1"/>
  <c r="LH41" i="1" s="1"/>
  <c r="LI38" i="1"/>
  <c r="LI112" i="1" l="1"/>
  <c r="LH113" i="1"/>
  <c r="LH114" i="1" s="1"/>
  <c r="LE59" i="1"/>
  <c r="LG57" i="1"/>
  <c r="LF58" i="1"/>
  <c r="LF59" i="1" s="1"/>
  <c r="LJ38" i="1"/>
  <c r="LI39" i="1"/>
  <c r="LI40" i="1" s="1"/>
  <c r="LI41" i="1" s="1"/>
  <c r="LJ112" i="1" l="1"/>
  <c r="LI113" i="1"/>
  <c r="LI114" i="1" s="1"/>
  <c r="LF60" i="1"/>
  <c r="LH57" i="1"/>
  <c r="LG58" i="1"/>
  <c r="LG59" i="1" s="1"/>
  <c r="LK38" i="1"/>
  <c r="LJ39" i="1"/>
  <c r="LJ40" i="1" s="1"/>
  <c r="LJ41" i="1" s="1"/>
  <c r="LJ113" i="1" l="1"/>
  <c r="LJ114" i="1" s="1"/>
  <c r="LK112" i="1"/>
  <c r="LG60" i="1"/>
  <c r="LH58" i="1"/>
  <c r="LH59" i="1" s="1"/>
  <c r="LI57" i="1"/>
  <c r="LK39" i="1"/>
  <c r="LK40" i="1" s="1"/>
  <c r="LK41" i="1" s="1"/>
  <c r="LL38" i="1"/>
  <c r="LK113" i="1" l="1"/>
  <c r="LK114" i="1" s="1"/>
  <c r="LL112" i="1"/>
  <c r="LJ57" i="1"/>
  <c r="LI58" i="1"/>
  <c r="LI60" i="1" s="1"/>
  <c r="LH60" i="1"/>
  <c r="LL39" i="1"/>
  <c r="LL40" i="1" s="1"/>
  <c r="LL41" i="1" s="1"/>
  <c r="LM38" i="1"/>
  <c r="LL113" i="1" l="1"/>
  <c r="LL114" i="1" s="1"/>
  <c r="LM112" i="1"/>
  <c r="LI59" i="1"/>
  <c r="LK57" i="1"/>
  <c r="LJ58" i="1"/>
  <c r="LJ60" i="1" s="1"/>
  <c r="LN38" i="1"/>
  <c r="LM39" i="1"/>
  <c r="LM40" i="1" s="1"/>
  <c r="LM41" i="1" s="1"/>
  <c r="LM113" i="1" l="1"/>
  <c r="LM114" i="1" s="1"/>
  <c r="LN112" i="1"/>
  <c r="LJ59" i="1"/>
  <c r="LL57" i="1"/>
  <c r="LK58" i="1"/>
  <c r="LK60" i="1" s="1"/>
  <c r="LO38" i="1"/>
  <c r="LN39" i="1"/>
  <c r="LN40" i="1" s="1"/>
  <c r="LN41" i="1" s="1"/>
  <c r="LN113" i="1" l="1"/>
  <c r="LN114" i="1" s="1"/>
  <c r="LO112" i="1"/>
  <c r="LK59" i="1"/>
  <c r="LL58" i="1"/>
  <c r="LL59" i="1" s="1"/>
  <c r="LM57" i="1"/>
  <c r="LP38" i="1"/>
  <c r="LO39" i="1"/>
  <c r="LO40" i="1" s="1"/>
  <c r="LO41" i="1" s="1"/>
  <c r="LP112" i="1" l="1"/>
  <c r="LO113" i="1"/>
  <c r="LO114" i="1" s="1"/>
  <c r="LL60" i="1"/>
  <c r="LM58" i="1"/>
  <c r="LM60" i="1" s="1"/>
  <c r="LN57" i="1"/>
  <c r="LQ38" i="1"/>
  <c r="LP39" i="1"/>
  <c r="LP40" i="1" s="1"/>
  <c r="LP41" i="1" s="1"/>
  <c r="LQ112" i="1" l="1"/>
  <c r="LP113" i="1"/>
  <c r="LP114" i="1" s="1"/>
  <c r="LM59" i="1"/>
  <c r="LO57" i="1"/>
  <c r="LN58" i="1"/>
  <c r="LN59" i="1" s="1"/>
  <c r="LR38" i="1"/>
  <c r="LQ39" i="1"/>
  <c r="LQ40" i="1" s="1"/>
  <c r="LQ41" i="1" s="1"/>
  <c r="LR112" i="1" l="1"/>
  <c r="LQ113" i="1"/>
  <c r="LQ114" i="1" s="1"/>
  <c r="LN60" i="1"/>
  <c r="LO58" i="1"/>
  <c r="LO59" i="1" s="1"/>
  <c r="LP57" i="1"/>
  <c r="LS38" i="1"/>
  <c r="LR39" i="1"/>
  <c r="LR40" i="1" s="1"/>
  <c r="LR41" i="1" s="1"/>
  <c r="LR113" i="1" l="1"/>
  <c r="LR114" i="1" s="1"/>
  <c r="LS112" i="1"/>
  <c r="LO60" i="1"/>
  <c r="LP58" i="1"/>
  <c r="LP59" i="1" s="1"/>
  <c r="LQ57" i="1"/>
  <c r="LT38" i="1"/>
  <c r="LS39" i="1"/>
  <c r="LS40" i="1" s="1"/>
  <c r="LS41" i="1" s="1"/>
  <c r="LT112" i="1" l="1"/>
  <c r="LS113" i="1"/>
  <c r="LS114" i="1" s="1"/>
  <c r="LP60" i="1"/>
  <c r="LQ58" i="1"/>
  <c r="LQ60" i="1" s="1"/>
  <c r="LR57" i="1"/>
  <c r="LT39" i="1"/>
  <c r="LT40" i="1" s="1"/>
  <c r="LT41" i="1" s="1"/>
  <c r="LU38" i="1"/>
  <c r="LT113" i="1" l="1"/>
  <c r="LT114" i="1" s="1"/>
  <c r="LU112" i="1"/>
  <c r="LS57" i="1"/>
  <c r="LR58" i="1"/>
  <c r="LR59" i="1" s="1"/>
  <c r="LQ59" i="1"/>
  <c r="LU39" i="1"/>
  <c r="LU40" i="1" s="1"/>
  <c r="LU41" i="1" s="1"/>
  <c r="LV38" i="1"/>
  <c r="LU113" i="1" l="1"/>
  <c r="LU114" i="1" s="1"/>
  <c r="LV112" i="1"/>
  <c r="LR60" i="1"/>
  <c r="LT57" i="1"/>
  <c r="LS58" i="1"/>
  <c r="LS59" i="1" s="1"/>
  <c r="LW38" i="1"/>
  <c r="LV39" i="1"/>
  <c r="LV40" i="1" s="1"/>
  <c r="LV41" i="1" s="1"/>
  <c r="LV113" i="1" l="1"/>
  <c r="LV114" i="1" s="1"/>
  <c r="LW112" i="1"/>
  <c r="LS60" i="1"/>
  <c r="LT58" i="1"/>
  <c r="LT59" i="1" s="1"/>
  <c r="LU57" i="1"/>
  <c r="LX38" i="1"/>
  <c r="LW39" i="1"/>
  <c r="LW40" i="1" s="1"/>
  <c r="LW41" i="1" s="1"/>
  <c r="LX112" i="1" l="1"/>
  <c r="LW113" i="1"/>
  <c r="LW114" i="1" s="1"/>
  <c r="LT60" i="1"/>
  <c r="LV57" i="1"/>
  <c r="LU58" i="1"/>
  <c r="LU59" i="1" s="1"/>
  <c r="LY38" i="1"/>
  <c r="LX39" i="1"/>
  <c r="LX40" i="1" s="1"/>
  <c r="LX41" i="1" s="1"/>
  <c r="LY112" i="1" l="1"/>
  <c r="LX113" i="1"/>
  <c r="LX114" i="1" s="1"/>
  <c r="LU60" i="1"/>
  <c r="LW57" i="1"/>
  <c r="LV58" i="1"/>
  <c r="LV60" i="1" s="1"/>
  <c r="LZ38" i="1"/>
  <c r="LY39" i="1"/>
  <c r="LY40" i="1" s="1"/>
  <c r="LY41" i="1" s="1"/>
  <c r="LZ112" i="1" l="1"/>
  <c r="LY113" i="1"/>
  <c r="LY114" i="1" s="1"/>
  <c r="LV59" i="1"/>
  <c r="LX57" i="1"/>
  <c r="LW58" i="1"/>
  <c r="LW60" i="1" s="1"/>
  <c r="LZ39" i="1"/>
  <c r="LZ40" i="1" s="1"/>
  <c r="LZ41" i="1" s="1"/>
  <c r="MA38" i="1"/>
  <c r="LZ113" i="1" l="1"/>
  <c r="LZ114" i="1" s="1"/>
  <c r="MA112" i="1"/>
  <c r="LW59" i="1"/>
  <c r="LY57" i="1"/>
  <c r="LX58" i="1"/>
  <c r="LX59" i="1" s="1"/>
  <c r="MB38" i="1"/>
  <c r="MA39" i="1"/>
  <c r="MA40" i="1" s="1"/>
  <c r="MA41" i="1" s="1"/>
  <c r="MA113" i="1" l="1"/>
  <c r="MA114" i="1" s="1"/>
  <c r="MB112" i="1"/>
  <c r="LX60" i="1"/>
  <c r="LZ57" i="1"/>
  <c r="LY58" i="1"/>
  <c r="LY59" i="1" s="1"/>
  <c r="MB39" i="1"/>
  <c r="MB40" i="1" s="1"/>
  <c r="MB41" i="1" s="1"/>
  <c r="MC38" i="1"/>
  <c r="MC112" i="1" l="1"/>
  <c r="MB113" i="1"/>
  <c r="MB114" i="1" s="1"/>
  <c r="LY60" i="1"/>
  <c r="MA57" i="1"/>
  <c r="LZ58" i="1"/>
  <c r="LZ60" i="1" s="1"/>
  <c r="MD38" i="1"/>
  <c r="MC39" i="1"/>
  <c r="MC40" i="1" s="1"/>
  <c r="MC41" i="1" s="1"/>
  <c r="MC113" i="1" l="1"/>
  <c r="MC114" i="1" s="1"/>
  <c r="MD112" i="1"/>
  <c r="LZ59" i="1"/>
  <c r="MA58" i="1"/>
  <c r="MA60" i="1" s="1"/>
  <c r="MB57" i="1"/>
  <c r="ME38" i="1"/>
  <c r="MD39" i="1"/>
  <c r="MD40" i="1" s="1"/>
  <c r="MD41" i="1" s="1"/>
  <c r="ME112" i="1" l="1"/>
  <c r="MD113" i="1"/>
  <c r="MD114" i="1" s="1"/>
  <c r="MA59" i="1"/>
  <c r="MC57" i="1"/>
  <c r="MB58" i="1"/>
  <c r="MB59" i="1" s="1"/>
  <c r="ME39" i="1"/>
  <c r="ME40" i="1" s="1"/>
  <c r="ME41" i="1" s="1"/>
  <c r="MF38" i="1"/>
  <c r="ME113" i="1" l="1"/>
  <c r="ME114" i="1" s="1"/>
  <c r="MF112" i="1"/>
  <c r="MB60" i="1"/>
  <c r="MC58" i="1"/>
  <c r="MC59" i="1" s="1"/>
  <c r="MD57" i="1"/>
  <c r="MG38" i="1"/>
  <c r="MF39" i="1"/>
  <c r="MF40" i="1" s="1"/>
  <c r="MF41" i="1" s="1"/>
  <c r="MG112" i="1" l="1"/>
  <c r="MF113" i="1"/>
  <c r="MF114" i="1" s="1"/>
  <c r="MC60" i="1"/>
  <c r="ME57" i="1"/>
  <c r="MD58" i="1"/>
  <c r="MD59" i="1" s="1"/>
  <c r="MH38" i="1"/>
  <c r="MG39" i="1"/>
  <c r="MG40" i="1" s="1"/>
  <c r="MG41" i="1" s="1"/>
  <c r="MH112" i="1" l="1"/>
  <c r="MG113" i="1"/>
  <c r="MG114" i="1" s="1"/>
  <c r="MD60" i="1"/>
  <c r="MF57" i="1"/>
  <c r="ME58" i="1"/>
  <c r="ME59" i="1" s="1"/>
  <c r="MI38" i="1"/>
  <c r="MH39" i="1"/>
  <c r="MH40" i="1" s="1"/>
  <c r="MH41" i="1" s="1"/>
  <c r="MI112" i="1" l="1"/>
  <c r="MH113" i="1"/>
  <c r="MH114" i="1" s="1"/>
  <c r="ME60" i="1"/>
  <c r="MG57" i="1"/>
  <c r="MF58" i="1"/>
  <c r="MF59" i="1" s="1"/>
  <c r="MJ38" i="1"/>
  <c r="MI39" i="1"/>
  <c r="MI40" i="1" s="1"/>
  <c r="MI41" i="1" s="1"/>
  <c r="MJ112" i="1" l="1"/>
  <c r="MI113" i="1"/>
  <c r="MI114" i="1" s="1"/>
  <c r="MF60" i="1"/>
  <c r="MH57" i="1"/>
  <c r="MG58" i="1"/>
  <c r="MG60" i="1" s="1"/>
  <c r="MJ39" i="1"/>
  <c r="MJ40" i="1" s="1"/>
  <c r="MJ41" i="1" s="1"/>
  <c r="MK38" i="1"/>
  <c r="MJ113" i="1" l="1"/>
  <c r="MJ114" i="1" s="1"/>
  <c r="MK112" i="1"/>
  <c r="MG59" i="1"/>
  <c r="MI57" i="1"/>
  <c r="MH58" i="1"/>
  <c r="MH60" i="1" s="1"/>
  <c r="MK39" i="1"/>
  <c r="MK40" i="1" s="1"/>
  <c r="MK41" i="1" s="1"/>
  <c r="ML38" i="1"/>
  <c r="MK113" i="1" l="1"/>
  <c r="MK114" i="1" s="1"/>
  <c r="ML112" i="1"/>
  <c r="MH59" i="1"/>
  <c r="MI58" i="1"/>
  <c r="MI60" i="1" s="1"/>
  <c r="MJ57" i="1"/>
  <c r="MM38" i="1"/>
  <c r="ML39" i="1"/>
  <c r="ML40" i="1" s="1"/>
  <c r="ML41" i="1" s="1"/>
  <c r="ML113" i="1" l="1"/>
  <c r="ML114" i="1" s="1"/>
  <c r="MM112" i="1"/>
  <c r="MI59" i="1"/>
  <c r="MJ58" i="1"/>
  <c r="MJ59" i="1" s="1"/>
  <c r="MK57" i="1"/>
  <c r="MN38" i="1"/>
  <c r="MM39" i="1"/>
  <c r="MM40" i="1" s="1"/>
  <c r="MM41" i="1" s="1"/>
  <c r="MM113" i="1" l="1"/>
  <c r="MM114" i="1" s="1"/>
  <c r="MN112" i="1"/>
  <c r="ML57" i="1"/>
  <c r="MK58" i="1"/>
  <c r="MK59" i="1" s="1"/>
  <c r="MJ60" i="1"/>
  <c r="MN39" i="1"/>
  <c r="MN40" i="1" s="1"/>
  <c r="MN41" i="1" s="1"/>
  <c r="MO38" i="1"/>
  <c r="MO112" i="1" l="1"/>
  <c r="MN113" i="1"/>
  <c r="MN114" i="1" s="1"/>
  <c r="MK60" i="1"/>
  <c r="MM57" i="1"/>
  <c r="ML58" i="1"/>
  <c r="ML59" i="1" s="1"/>
  <c r="MP38" i="1"/>
  <c r="MO39" i="1"/>
  <c r="MO40" i="1" s="1"/>
  <c r="MO41" i="1" s="1"/>
  <c r="MP112" i="1" l="1"/>
  <c r="MO113" i="1"/>
  <c r="MO114" i="1" s="1"/>
  <c r="ML60" i="1"/>
  <c r="MN57" i="1"/>
  <c r="MM58" i="1"/>
  <c r="MM59" i="1" s="1"/>
  <c r="MQ38" i="1"/>
  <c r="MP39" i="1"/>
  <c r="MP40" i="1" s="1"/>
  <c r="MP41" i="1" s="1"/>
  <c r="MP113" i="1" l="1"/>
  <c r="MP114" i="1" s="1"/>
  <c r="MQ112" i="1"/>
  <c r="MM60" i="1"/>
  <c r="MO57" i="1"/>
  <c r="MN58" i="1"/>
  <c r="MN60" i="1" s="1"/>
  <c r="MR38" i="1"/>
  <c r="MQ39" i="1"/>
  <c r="MQ40" i="1" s="1"/>
  <c r="MQ41" i="1" s="1"/>
  <c r="MQ113" i="1" l="1"/>
  <c r="MQ114" i="1" s="1"/>
  <c r="MR112" i="1"/>
  <c r="MN59" i="1"/>
  <c r="MO58" i="1"/>
  <c r="MO60" i="1" s="1"/>
  <c r="MP57" i="1"/>
  <c r="MR39" i="1"/>
  <c r="MR40" i="1" s="1"/>
  <c r="MR41" i="1" s="1"/>
  <c r="MS38" i="1"/>
  <c r="MR113" i="1" l="1"/>
  <c r="MR114" i="1" s="1"/>
  <c r="MS112" i="1"/>
  <c r="MQ57" i="1"/>
  <c r="MP58" i="1"/>
  <c r="MP59" i="1" s="1"/>
  <c r="MO59" i="1"/>
  <c r="MT38" i="1"/>
  <c r="MS39" i="1"/>
  <c r="MS40" i="1" s="1"/>
  <c r="MS41" i="1" s="1"/>
  <c r="MT112" i="1" l="1"/>
  <c r="MS113" i="1"/>
  <c r="MS114" i="1" s="1"/>
  <c r="MP60" i="1"/>
  <c r="MQ58" i="1"/>
  <c r="MQ60" i="1" s="1"/>
  <c r="MR57" i="1"/>
  <c r="MU38" i="1"/>
  <c r="MT39" i="1"/>
  <c r="MT40" i="1" s="1"/>
  <c r="MT41" i="1" s="1"/>
  <c r="MT113" i="1" l="1"/>
  <c r="MT114" i="1" s="1"/>
  <c r="MU112" i="1"/>
  <c r="MQ59" i="1"/>
  <c r="MS57" i="1"/>
  <c r="MR58" i="1"/>
  <c r="MR59" i="1" s="1"/>
  <c r="MV38" i="1"/>
  <c r="MU39" i="1"/>
  <c r="MU40" i="1" s="1"/>
  <c r="MU41" i="1" s="1"/>
  <c r="MU113" i="1" l="1"/>
  <c r="MU114" i="1" s="1"/>
  <c r="MV112" i="1"/>
  <c r="MR60" i="1"/>
  <c r="MS58" i="1"/>
  <c r="MS59" i="1" s="1"/>
  <c r="MT57" i="1"/>
  <c r="MV39" i="1"/>
  <c r="MV40" i="1" s="1"/>
  <c r="MV41" i="1" s="1"/>
  <c r="MW38" i="1"/>
  <c r="MW112" i="1" l="1"/>
  <c r="MV113" i="1"/>
  <c r="MV114" i="1" s="1"/>
  <c r="MU57" i="1"/>
  <c r="MT58" i="1"/>
  <c r="MT60" i="1" s="1"/>
  <c r="MS60" i="1"/>
  <c r="MX38" i="1"/>
  <c r="MW39" i="1"/>
  <c r="MW40" i="1" s="1"/>
  <c r="MW41" i="1" s="1"/>
  <c r="MX112" i="1" l="1"/>
  <c r="MW113" i="1"/>
  <c r="MW114" i="1" s="1"/>
  <c r="MT59" i="1"/>
  <c r="MV57" i="1"/>
  <c r="MU58" i="1"/>
  <c r="MU59" i="1" s="1"/>
  <c r="MY38" i="1"/>
  <c r="MX39" i="1"/>
  <c r="MX40" i="1" s="1"/>
  <c r="MX41" i="1" s="1"/>
  <c r="MX113" i="1" l="1"/>
  <c r="MX114" i="1" s="1"/>
  <c r="MY112" i="1"/>
  <c r="MU60" i="1"/>
  <c r="MW57" i="1"/>
  <c r="MV58" i="1"/>
  <c r="MV60" i="1" s="1"/>
  <c r="MZ38" i="1"/>
  <c r="MY39" i="1"/>
  <c r="MY40" i="1" s="1"/>
  <c r="MY41" i="1" s="1"/>
  <c r="MY113" i="1" l="1"/>
  <c r="MY114" i="1" s="1"/>
  <c r="MZ112" i="1"/>
  <c r="MV59" i="1"/>
  <c r="MX57" i="1"/>
  <c r="MW58" i="1"/>
  <c r="MW60" i="1" s="1"/>
  <c r="MZ39" i="1"/>
  <c r="MZ40" i="1" s="1"/>
  <c r="MZ41" i="1" s="1"/>
  <c r="NA38" i="1"/>
  <c r="MZ113" i="1" l="1"/>
  <c r="MZ114" i="1" s="1"/>
  <c r="NA112" i="1"/>
  <c r="MW59" i="1"/>
  <c r="MY57" i="1"/>
  <c r="MX58" i="1"/>
  <c r="MX59" i="1" s="1"/>
  <c r="NA39" i="1"/>
  <c r="NA40" i="1" s="1"/>
  <c r="NA41" i="1" s="1"/>
  <c r="NB38" i="1"/>
  <c r="NB112" i="1" l="1"/>
  <c r="NA113" i="1"/>
  <c r="NA114" i="1" s="1"/>
  <c r="MZ57" i="1"/>
  <c r="MY58" i="1"/>
  <c r="MY59" i="1" s="1"/>
  <c r="MX60" i="1"/>
  <c r="NC38" i="1"/>
  <c r="NB39" i="1"/>
  <c r="NB40" i="1" s="1"/>
  <c r="NB41" i="1" s="1"/>
  <c r="NB113" i="1" l="1"/>
  <c r="NB114" i="1" s="1"/>
  <c r="NC112" i="1"/>
  <c r="MY60" i="1"/>
  <c r="NA57" i="1"/>
  <c r="MZ58" i="1"/>
  <c r="MZ59" i="1" s="1"/>
  <c r="ND38" i="1"/>
  <c r="NC39" i="1"/>
  <c r="NC40" i="1" s="1"/>
  <c r="NC41" i="1" s="1"/>
  <c r="ND112" i="1" l="1"/>
  <c r="NC113" i="1"/>
  <c r="NC114" i="1" s="1"/>
  <c r="MZ60" i="1"/>
  <c r="NA58" i="1"/>
  <c r="NA59" i="1" s="1"/>
  <c r="NB57" i="1"/>
  <c r="NE38" i="1"/>
  <c r="ND39" i="1"/>
  <c r="ND40" i="1" s="1"/>
  <c r="ND41" i="1" s="1"/>
  <c r="NE112" i="1" l="1"/>
  <c r="ND113" i="1"/>
  <c r="ND114" i="1" s="1"/>
  <c r="NA60" i="1"/>
  <c r="NC57" i="1"/>
  <c r="NB58" i="1"/>
  <c r="NB59" i="1" s="1"/>
  <c r="NF38" i="1"/>
  <c r="NE39" i="1"/>
  <c r="NE40" i="1" s="1"/>
  <c r="NE41" i="1" s="1"/>
  <c r="NF112" i="1" l="1"/>
  <c r="NE113" i="1"/>
  <c r="NE114" i="1" s="1"/>
  <c r="NB60" i="1"/>
  <c r="ND57" i="1"/>
  <c r="NC58" i="1"/>
  <c r="NC59" i="1" s="1"/>
  <c r="NG38" i="1"/>
  <c r="NF39" i="1"/>
  <c r="NF40" i="1" s="1"/>
  <c r="NF41" i="1" s="1"/>
  <c r="NF113" i="1" l="1"/>
  <c r="NF114" i="1" s="1"/>
  <c r="NG112" i="1"/>
  <c r="NC60" i="1"/>
  <c r="NE57" i="1"/>
  <c r="ND58" i="1"/>
  <c r="ND59" i="1" s="1"/>
  <c r="NG39" i="1"/>
  <c r="NG40" i="1" s="1"/>
  <c r="NG41" i="1" s="1"/>
  <c r="NH38" i="1"/>
  <c r="NG113" i="1" l="1"/>
  <c r="NG114" i="1" s="1"/>
  <c r="NH112" i="1"/>
  <c r="ND60" i="1"/>
  <c r="NF57" i="1"/>
  <c r="NE58" i="1"/>
  <c r="NE60" i="1" s="1"/>
  <c r="NI38" i="1"/>
  <c r="NH39" i="1"/>
  <c r="NH40" i="1" s="1"/>
  <c r="NH41" i="1" s="1"/>
  <c r="NH113" i="1" l="1"/>
  <c r="NH114" i="1" s="1"/>
  <c r="NI112" i="1"/>
  <c r="NE59" i="1"/>
  <c r="NG57" i="1"/>
  <c r="NF58" i="1"/>
  <c r="NF59" i="1" s="1"/>
  <c r="NI39" i="1"/>
  <c r="NI40" i="1" s="1"/>
  <c r="NI41" i="1" s="1"/>
  <c r="NJ38" i="1"/>
  <c r="NI113" i="1" l="1"/>
  <c r="NI114" i="1" s="1"/>
  <c r="NJ112" i="1"/>
  <c r="NF60" i="1"/>
  <c r="NH57" i="1"/>
  <c r="NG58" i="1"/>
  <c r="NG60" i="1" s="1"/>
  <c r="NK38" i="1"/>
  <c r="NJ39" i="1"/>
  <c r="NJ40" i="1" s="1"/>
  <c r="NJ41" i="1" s="1"/>
  <c r="NJ113" i="1" l="1"/>
  <c r="NJ114" i="1" s="1"/>
  <c r="NK112" i="1"/>
  <c r="NG59" i="1"/>
  <c r="NH58" i="1"/>
  <c r="NH59" i="1" s="1"/>
  <c r="NI57" i="1"/>
  <c r="NL38" i="1"/>
  <c r="NK39" i="1"/>
  <c r="NK40" i="1" s="1"/>
  <c r="NK41" i="1" s="1"/>
  <c r="NK113" i="1" l="1"/>
  <c r="NK114" i="1" s="1"/>
  <c r="NL112" i="1"/>
  <c r="NH60" i="1"/>
  <c r="NJ57" i="1"/>
  <c r="NI58" i="1"/>
  <c r="NI60" i="1" s="1"/>
  <c r="NM38" i="1"/>
  <c r="NL39" i="1"/>
  <c r="NL40" i="1" s="1"/>
  <c r="NL41" i="1" s="1"/>
  <c r="NM112" i="1" l="1"/>
  <c r="NL113" i="1"/>
  <c r="NL114" i="1" s="1"/>
  <c r="NI59" i="1"/>
  <c r="NK57" i="1"/>
  <c r="NJ58" i="1"/>
  <c r="NJ59" i="1" s="1"/>
  <c r="NN38" i="1"/>
  <c r="NM39" i="1"/>
  <c r="NM40" i="1" s="1"/>
  <c r="NM41" i="1" s="1"/>
  <c r="NM113" i="1" l="1"/>
  <c r="NM114" i="1" s="1"/>
  <c r="NN112" i="1"/>
  <c r="NJ60" i="1"/>
  <c r="NL57" i="1"/>
  <c r="NK58" i="1"/>
  <c r="NK59" i="1" s="1"/>
  <c r="NO38" i="1"/>
  <c r="NN39" i="1"/>
  <c r="NN40" i="1" s="1"/>
  <c r="NN41" i="1" s="1"/>
  <c r="NN113" i="1" l="1"/>
  <c r="NN114" i="1" s="1"/>
  <c r="NO112" i="1"/>
  <c r="NK60" i="1"/>
  <c r="NL58" i="1"/>
  <c r="NL59" i="1" s="1"/>
  <c r="NM57" i="1"/>
  <c r="NP38" i="1"/>
  <c r="NO39" i="1"/>
  <c r="NO40" i="1" s="1"/>
  <c r="NO41" i="1" s="1"/>
  <c r="NP112" i="1" l="1"/>
  <c r="NO113" i="1"/>
  <c r="NO114" i="1" s="1"/>
  <c r="NL60" i="1"/>
  <c r="NM58" i="1"/>
  <c r="NM60" i="1" s="1"/>
  <c r="NN57" i="1"/>
  <c r="NQ38" i="1"/>
  <c r="NP39" i="1"/>
  <c r="NP40" i="1" s="1"/>
  <c r="NP41" i="1" s="1"/>
  <c r="NP113" i="1" l="1"/>
  <c r="NP114" i="1" s="1"/>
  <c r="NQ112" i="1"/>
  <c r="NM59" i="1"/>
  <c r="NN58" i="1"/>
  <c r="NN59" i="1" s="1"/>
  <c r="NO57" i="1"/>
  <c r="NQ39" i="1"/>
  <c r="NQ40" i="1" s="1"/>
  <c r="NQ41" i="1" s="1"/>
  <c r="NR38" i="1"/>
  <c r="NR112" i="1" l="1"/>
  <c r="NQ113" i="1"/>
  <c r="NQ114" i="1" s="1"/>
  <c r="NO58" i="1"/>
  <c r="NO59" i="1" s="1"/>
  <c r="NP57" i="1"/>
  <c r="NN60" i="1"/>
  <c r="NS38" i="1"/>
  <c r="NR39" i="1"/>
  <c r="NR40" i="1" s="1"/>
  <c r="NR41" i="1" s="1"/>
  <c r="NR113" i="1" l="1"/>
  <c r="NR114" i="1" s="1"/>
  <c r="NS112" i="1"/>
  <c r="NO60" i="1"/>
  <c r="NP58" i="1"/>
  <c r="NP60" i="1" s="1"/>
  <c r="NQ57" i="1"/>
  <c r="NT38" i="1"/>
  <c r="NS39" i="1"/>
  <c r="NS40" i="1" s="1"/>
  <c r="NS41" i="1" s="1"/>
  <c r="NS113" i="1" l="1"/>
  <c r="NS114" i="1" s="1"/>
  <c r="NT112" i="1"/>
  <c r="NP59" i="1"/>
  <c r="NR57" i="1"/>
  <c r="NQ58" i="1"/>
  <c r="NQ59" i="1" s="1"/>
  <c r="NU38" i="1"/>
  <c r="NT39" i="1"/>
  <c r="NT40" i="1" s="1"/>
  <c r="NT41" i="1" s="1"/>
  <c r="NU112" i="1" l="1"/>
  <c r="NT113" i="1"/>
  <c r="NT114" i="1" s="1"/>
  <c r="NQ60" i="1"/>
  <c r="NS57" i="1"/>
  <c r="NR58" i="1"/>
  <c r="NR60" i="1" s="1"/>
  <c r="NV38" i="1"/>
  <c r="NU39" i="1"/>
  <c r="NU40" i="1" s="1"/>
  <c r="NU41" i="1" s="1"/>
  <c r="NU113" i="1" l="1"/>
  <c r="NU114" i="1" s="1"/>
  <c r="NV112" i="1"/>
  <c r="NR59" i="1"/>
  <c r="NT57" i="1"/>
  <c r="NS58" i="1"/>
  <c r="NS59" i="1" s="1"/>
  <c r="NW38" i="1"/>
  <c r="NV39" i="1"/>
  <c r="NV40" i="1" s="1"/>
  <c r="NV41" i="1" s="1"/>
  <c r="NV113" i="1" l="1"/>
  <c r="NV114" i="1" s="1"/>
  <c r="NW112" i="1"/>
  <c r="NS60" i="1"/>
  <c r="NU57" i="1"/>
  <c r="NT58" i="1"/>
  <c r="NT60" i="1" s="1"/>
  <c r="NW39" i="1"/>
  <c r="NW40" i="1" s="1"/>
  <c r="NW41" i="1" s="1"/>
  <c r="NX38" i="1"/>
  <c r="NW113" i="1" l="1"/>
  <c r="NW114" i="1" s="1"/>
  <c r="NX112" i="1"/>
  <c r="NT59" i="1"/>
  <c r="NV57" i="1"/>
  <c r="NU58" i="1"/>
  <c r="NU60" i="1" s="1"/>
  <c r="NY38" i="1"/>
  <c r="NX39" i="1"/>
  <c r="NX40" i="1" s="1"/>
  <c r="NX41" i="1" s="1"/>
  <c r="NY112" i="1" l="1"/>
  <c r="NX113" i="1"/>
  <c r="NX114" i="1" s="1"/>
  <c r="NU59" i="1"/>
  <c r="NW57" i="1"/>
  <c r="NV58" i="1"/>
  <c r="NV59" i="1" s="1"/>
  <c r="NZ38" i="1"/>
  <c r="NY39" i="1"/>
  <c r="NY40" i="1" s="1"/>
  <c r="NY41" i="1" s="1"/>
  <c r="NZ112" i="1" l="1"/>
  <c r="NY113" i="1"/>
  <c r="NY114" i="1" s="1"/>
  <c r="NV60" i="1"/>
  <c r="NX57" i="1"/>
  <c r="NW58" i="1"/>
  <c r="NW59" i="1" s="1"/>
  <c r="OA38" i="1"/>
  <c r="NZ39" i="1"/>
  <c r="NZ40" i="1" s="1"/>
  <c r="NZ41" i="1" s="1"/>
  <c r="NZ113" i="1" l="1"/>
  <c r="NZ114" i="1" s="1"/>
  <c r="OA112" i="1"/>
  <c r="NW60" i="1"/>
  <c r="NX58" i="1"/>
  <c r="NX59" i="1" s="1"/>
  <c r="NY57" i="1"/>
  <c r="OA39" i="1"/>
  <c r="OA40" i="1" s="1"/>
  <c r="OA41" i="1" s="1"/>
  <c r="OB38" i="1"/>
  <c r="OA113" i="1" l="1"/>
  <c r="OA114" i="1" s="1"/>
  <c r="OB112" i="1"/>
  <c r="NY58" i="1"/>
  <c r="NY59" i="1" s="1"/>
  <c r="NZ57" i="1"/>
  <c r="NX60" i="1"/>
  <c r="OB39" i="1"/>
  <c r="OB40" i="1" s="1"/>
  <c r="OB41" i="1" s="1"/>
  <c r="OC38" i="1"/>
  <c r="OC112" i="1" l="1"/>
  <c r="OB113" i="1"/>
  <c r="OB114" i="1" s="1"/>
  <c r="NY60" i="1"/>
  <c r="OA57" i="1"/>
  <c r="NZ58" i="1"/>
  <c r="NZ59" i="1" s="1"/>
  <c r="OD38" i="1"/>
  <c r="OC39" i="1"/>
  <c r="OC40" i="1" s="1"/>
  <c r="OC41" i="1" s="1"/>
  <c r="OC113" i="1" l="1"/>
  <c r="OC114" i="1" s="1"/>
  <c r="OD112" i="1"/>
  <c r="NZ60" i="1"/>
  <c r="OB57" i="1"/>
  <c r="OA58" i="1"/>
  <c r="OA59" i="1" s="1"/>
  <c r="OE38" i="1"/>
  <c r="OD39" i="1"/>
  <c r="OD40" i="1" s="1"/>
  <c r="OD41" i="1" s="1"/>
  <c r="OE112" i="1" l="1"/>
  <c r="OD113" i="1"/>
  <c r="OD114" i="1" s="1"/>
  <c r="OA60" i="1"/>
  <c r="OC57" i="1"/>
  <c r="OB58" i="1"/>
  <c r="OB59" i="1" s="1"/>
  <c r="OE39" i="1"/>
  <c r="OE40" i="1" s="1"/>
  <c r="OE41" i="1" s="1"/>
  <c r="OF38" i="1"/>
  <c r="OE113" i="1" l="1"/>
  <c r="OE114" i="1" s="1"/>
  <c r="OF112" i="1"/>
  <c r="OB60" i="1"/>
  <c r="OD57" i="1"/>
  <c r="OC58" i="1"/>
  <c r="OC60" i="1" s="1"/>
  <c r="OG38" i="1"/>
  <c r="OF39" i="1"/>
  <c r="OF40" i="1" s="1"/>
  <c r="OF41" i="1" s="1"/>
  <c r="OG112" i="1" l="1"/>
  <c r="OF113" i="1"/>
  <c r="OF114" i="1" s="1"/>
  <c r="OC59" i="1"/>
  <c r="OD58" i="1"/>
  <c r="OD60" i="1" s="1"/>
  <c r="OE57" i="1"/>
  <c r="OG39" i="1"/>
  <c r="OG40" i="1" s="1"/>
  <c r="OG41" i="1" s="1"/>
  <c r="OH38" i="1"/>
  <c r="OH112" i="1" l="1"/>
  <c r="OG113" i="1"/>
  <c r="OG114" i="1" s="1"/>
  <c r="OF57" i="1"/>
  <c r="OE58" i="1"/>
  <c r="OE60" i="1" s="1"/>
  <c r="OD59" i="1"/>
  <c r="OI38" i="1"/>
  <c r="OH39" i="1"/>
  <c r="OH40" i="1" s="1"/>
  <c r="OH41" i="1" s="1"/>
  <c r="OH113" i="1" l="1"/>
  <c r="OH114" i="1" s="1"/>
  <c r="OI112" i="1"/>
  <c r="OE59" i="1"/>
  <c r="OF58" i="1"/>
  <c r="OF59" i="1" s="1"/>
  <c r="OG57" i="1"/>
  <c r="OJ38" i="1"/>
  <c r="OI39" i="1"/>
  <c r="OI40" i="1" s="1"/>
  <c r="OI41" i="1" s="1"/>
  <c r="OJ112" i="1" l="1"/>
  <c r="OI113" i="1"/>
  <c r="OI114" i="1" s="1"/>
  <c r="OH57" i="1"/>
  <c r="OG58" i="1"/>
  <c r="OG60" i="1" s="1"/>
  <c r="OF60" i="1"/>
  <c r="OK38" i="1"/>
  <c r="OK39" i="1" s="1"/>
  <c r="OJ39" i="1"/>
  <c r="OJ40" i="1" s="1"/>
  <c r="OJ41" i="1" s="1"/>
  <c r="OK40" i="1" l="1"/>
  <c r="OK41" i="1" s="1"/>
  <c r="AE69" i="1"/>
  <c r="AD69" i="1" s="1"/>
  <c r="A38" i="1" s="1"/>
  <c r="OK112" i="1"/>
  <c r="OK113" i="1" s="1"/>
  <c r="OJ113" i="1"/>
  <c r="OJ114" i="1" s="1"/>
  <c r="OG59" i="1"/>
  <c r="OI57" i="1"/>
  <c r="OH58" i="1"/>
  <c r="OH60" i="1" s="1"/>
  <c r="OK114" i="1" l="1"/>
  <c r="AE71" i="1"/>
  <c r="AD71" i="1" s="1"/>
  <c r="OI58" i="1"/>
  <c r="OI59" i="1" s="1"/>
  <c r="OJ57" i="1"/>
  <c r="OH59" i="1"/>
  <c r="OI60" i="1" l="1"/>
  <c r="OK57" i="1"/>
  <c r="OJ58" i="1"/>
  <c r="OJ60" i="1" s="1"/>
  <c r="OJ59" i="1" l="1"/>
  <c r="OK58" i="1"/>
  <c r="OK60" i="1" s="1"/>
  <c r="OK59" i="1" l="1"/>
  <c r="CJ66" i="1"/>
  <c r="CK66" i="1" s="1"/>
  <c r="BX72" i="1"/>
  <c r="BY72" i="1" s="1"/>
  <c r="CB81" i="1"/>
  <c r="CC81" i="1" s="1"/>
  <c r="AZ63" i="1"/>
  <c r="BA63" i="1" s="1"/>
  <c r="BB78" i="1"/>
  <c r="BC78" i="1" s="1"/>
  <c r="AJ93" i="1"/>
  <c r="AK93" i="1" s="1"/>
  <c r="AN63" i="1"/>
  <c r="AO63" i="1" s="1"/>
  <c r="BN84" i="1"/>
  <c r="BO84" i="1" s="1"/>
  <c r="AP81" i="1"/>
  <c r="AQ81" i="1" s="1"/>
  <c r="BN87" i="1"/>
  <c r="BO87" i="1" s="1"/>
  <c r="BR75" i="1"/>
  <c r="BS75" i="1" s="1"/>
  <c r="CN78" i="1"/>
  <c r="CO78" i="1" s="1"/>
  <c r="AR96" i="1"/>
  <c r="AS96" i="1" s="1"/>
  <c r="AR69" i="1"/>
  <c r="AS69" i="1" s="1"/>
  <c r="BZ75" i="1"/>
  <c r="CA75" i="1" s="1"/>
  <c r="CH90" i="1"/>
  <c r="CI90" i="1" s="1"/>
  <c r="CL81" i="1"/>
  <c r="CM81" i="1" s="1"/>
  <c r="BV93" i="1"/>
  <c r="BW93" i="1" s="1"/>
  <c r="CJ96" i="1"/>
  <c r="CK96" i="1" s="1"/>
  <c r="CP96" i="1"/>
  <c r="CQ96" i="1" s="1"/>
  <c r="CP69" i="1"/>
  <c r="CQ69" i="1" s="1"/>
  <c r="BF96" i="1"/>
  <c r="BG96" i="1" s="1"/>
  <c r="AV87" i="1"/>
  <c r="AW87" i="1" s="1"/>
  <c r="AR90" i="1"/>
  <c r="AS90" i="1" s="1"/>
  <c r="AR78" i="1"/>
  <c r="AS78" i="1" s="1"/>
  <c r="BZ84" i="1"/>
  <c r="CA84" i="1" s="1"/>
  <c r="AR93" i="1"/>
  <c r="AS93" i="1" s="1"/>
  <c r="BD75" i="1"/>
  <c r="BE75" i="1" s="1"/>
  <c r="AV78" i="1"/>
  <c r="AW78" i="1" s="1"/>
  <c r="BV66" i="1"/>
  <c r="BW66" i="1" s="1"/>
  <c r="AZ78" i="1"/>
  <c r="BA78" i="1" s="1"/>
  <c r="BZ66" i="1"/>
  <c r="CA66" i="1" s="1"/>
  <c r="BX69" i="1"/>
  <c r="BY69" i="1" s="1"/>
  <c r="AR72" i="1"/>
  <c r="AS72" i="1" s="1"/>
  <c r="CJ84" i="1"/>
  <c r="CK84" i="1" s="1"/>
  <c r="BR72" i="1"/>
  <c r="BS72" i="1" s="1"/>
  <c r="CH72" i="1"/>
  <c r="CI72" i="1" s="1"/>
  <c r="BP66" i="1"/>
  <c r="BQ66" i="1" s="1"/>
  <c r="BT93" i="1"/>
  <c r="BU93" i="1" s="1"/>
  <c r="BD69" i="1"/>
  <c r="BE69" i="1" s="1"/>
  <c r="AN93" i="1"/>
  <c r="AO93" i="1" s="1"/>
  <c r="BZ72" i="1"/>
  <c r="CA72" i="1" s="1"/>
  <c r="AV81" i="1"/>
  <c r="AW81" i="1" s="1"/>
  <c r="AX96" i="1"/>
  <c r="AY96" i="1" s="1"/>
  <c r="BF93" i="1"/>
  <c r="BG93" i="1" s="1"/>
  <c r="BL93" i="1"/>
  <c r="BM93" i="1" s="1"/>
  <c r="BZ63" i="1"/>
  <c r="CA63" i="1" s="1"/>
  <c r="BX75" i="1"/>
  <c r="BY75" i="1" s="1"/>
  <c r="CF66" i="1"/>
  <c r="CG66" i="1" s="1"/>
  <c r="BX87" i="1"/>
  <c r="BY87" i="1" s="1"/>
  <c r="AJ78" i="1"/>
  <c r="AK78" i="1" s="1"/>
  <c r="CD66" i="1"/>
  <c r="CE66" i="1" s="1"/>
  <c r="CL96" i="1"/>
  <c r="CM96" i="1" s="1"/>
  <c r="AT90" i="1"/>
  <c r="AU90" i="1" s="1"/>
  <c r="BP87" i="1"/>
  <c r="BQ87" i="1" s="1"/>
  <c r="BD81" i="1"/>
  <c r="BE81" i="1" s="1"/>
  <c r="AR87" i="1"/>
  <c r="AS87" i="1" s="1"/>
  <c r="CP87" i="1"/>
  <c r="CQ87" i="1" s="1"/>
  <c r="BN90" i="1"/>
  <c r="BO90" i="1" s="1"/>
  <c r="AP93" i="1"/>
  <c r="AQ93" i="1" s="1"/>
  <c r="BN72" i="1"/>
  <c r="BO72" i="1" s="1"/>
  <c r="BF90" i="1"/>
  <c r="BG90" i="1" s="1"/>
  <c r="BP84" i="1"/>
  <c r="BQ84" i="1" s="1"/>
  <c r="CJ69" i="1"/>
  <c r="CK69" i="1" s="1"/>
  <c r="AT84" i="1"/>
  <c r="AU84" i="1" s="1"/>
  <c r="BV87" i="1"/>
  <c r="BW87" i="1" s="1"/>
  <c r="BP90" i="1"/>
  <c r="BQ90" i="1" s="1"/>
  <c r="BJ69" i="1"/>
  <c r="BK69" i="1" s="1"/>
  <c r="CD93" i="1"/>
  <c r="CE93" i="1" s="1"/>
  <c r="AN96" i="1"/>
  <c r="AO96" i="1" s="1"/>
  <c r="AT72" i="1"/>
  <c r="AU72" i="1" s="1"/>
  <c r="BT75" i="1"/>
  <c r="BU75" i="1" s="1"/>
  <c r="CN72" i="1"/>
  <c r="CO72" i="1" s="1"/>
  <c r="AP63" i="1"/>
  <c r="AQ63" i="1" s="1"/>
  <c r="CF87" i="1"/>
  <c r="CG87" i="1" s="1"/>
  <c r="CF78" i="1"/>
  <c r="CG78" i="1" s="1"/>
  <c r="BL84" i="1"/>
  <c r="BM84" i="1" s="1"/>
  <c r="AX69" i="1"/>
  <c r="AY69" i="1" s="1"/>
  <c r="CN81" i="1"/>
  <c r="CO81" i="1" s="1"/>
  <c r="AL93" i="1"/>
  <c r="AM93" i="1" s="1"/>
  <c r="CL87" i="1"/>
  <c r="CM87" i="1" s="1"/>
  <c r="BJ81" i="1"/>
  <c r="BK81" i="1" s="1"/>
  <c r="BX96" i="1"/>
  <c r="BY96" i="1" s="1"/>
  <c r="BH87" i="1"/>
  <c r="BI87" i="1" s="1"/>
  <c r="BX63" i="1"/>
  <c r="BY63" i="1" s="1"/>
  <c r="CL63" i="1"/>
  <c r="CM63" i="1" s="1"/>
  <c r="BN96" i="1"/>
  <c r="BO96" i="1" s="1"/>
  <c r="AL90" i="1"/>
  <c r="AM90" i="1" s="1"/>
  <c r="BD78" i="1"/>
  <c r="BE78" i="1" s="1"/>
  <c r="CB72" i="1"/>
  <c r="CC72" i="1" s="1"/>
  <c r="BX78" i="1"/>
  <c r="BY78" i="1" s="1"/>
  <c r="CL78" i="1"/>
  <c r="CM78" i="1" s="1"/>
  <c r="BP75" i="1"/>
  <c r="BQ75" i="1" s="1"/>
  <c r="AP66" i="1"/>
  <c r="AQ66" i="1" s="1"/>
  <c r="BH63" i="1"/>
  <c r="BI63" i="1" s="1"/>
  <c r="CF69" i="1"/>
  <c r="CG69" i="1" s="1"/>
  <c r="CJ78" i="1"/>
  <c r="CK78" i="1" s="1"/>
  <c r="CB84" i="1"/>
  <c r="CC84" i="1" s="1"/>
  <c r="CR63" i="1"/>
  <c r="CS63" i="1" s="1"/>
  <c r="AP69" i="1"/>
  <c r="AQ69" i="1" s="1"/>
  <c r="AL96" i="1"/>
  <c r="AM96" i="1" s="1"/>
  <c r="BP78" i="1"/>
  <c r="BQ78" i="1" s="1"/>
  <c r="AP96" i="1"/>
  <c r="AQ96" i="1" s="1"/>
  <c r="BR90" i="1"/>
  <c r="BS90" i="1" s="1"/>
  <c r="BN93" i="1"/>
  <c r="BO93" i="1" s="1"/>
  <c r="BL69" i="1"/>
  <c r="BM69" i="1" s="1"/>
  <c r="AV69" i="1"/>
  <c r="AW69" i="1" s="1"/>
  <c r="AR81" i="1"/>
  <c r="AS81" i="1" s="1"/>
  <c r="BF72" i="1"/>
  <c r="BG72" i="1" s="1"/>
  <c r="CD81" i="1"/>
  <c r="CE81" i="1" s="1"/>
  <c r="BR78" i="1"/>
  <c r="BS78" i="1" s="1"/>
  <c r="CB90" i="1"/>
  <c r="CC90" i="1" s="1"/>
  <c r="CP84" i="1"/>
  <c r="CQ84" i="1" s="1"/>
  <c r="BN69" i="1"/>
  <c r="BO69" i="1" s="1"/>
  <c r="BF78" i="1"/>
  <c r="BG78" i="1" s="1"/>
  <c r="CL72" i="1"/>
  <c r="CM72" i="1" s="1"/>
  <c r="AJ87" i="1"/>
  <c r="AK87" i="1" s="1"/>
  <c r="AL84" i="1"/>
  <c r="AM84" i="1" s="1"/>
  <c r="AV63" i="1"/>
  <c r="AW63" i="1" s="1"/>
  <c r="AX93" i="1"/>
  <c r="AY93" i="1" s="1"/>
  <c r="BB72" i="1"/>
  <c r="BC72" i="1" s="1"/>
  <c r="CN63" i="1"/>
  <c r="CO63" i="1" s="1"/>
  <c r="BX66" i="1"/>
  <c r="BY66" i="1" s="1"/>
  <c r="CB75" i="1"/>
  <c r="CC75" i="1" s="1"/>
  <c r="CP72" i="1"/>
  <c r="CQ72" i="1" s="1"/>
  <c r="CD69" i="1"/>
  <c r="CE69" i="1" s="1"/>
  <c r="AZ84" i="1"/>
  <c r="BA84" i="1" s="1"/>
  <c r="BL81" i="1"/>
  <c r="BM81" i="1" s="1"/>
  <c r="CH75" i="1"/>
  <c r="CI75" i="1" s="1"/>
  <c r="BR66" i="1"/>
  <c r="BS66" i="1" s="1"/>
  <c r="AN84" i="1"/>
  <c r="AO84" i="1" s="1"/>
  <c r="BP93" i="1"/>
  <c r="BQ93" i="1" s="1"/>
  <c r="AL78" i="1"/>
  <c r="AM78" i="1" s="1"/>
  <c r="CD78" i="1"/>
  <c r="CE78" i="1" s="1"/>
  <c r="BH84" i="1"/>
  <c r="BI84" i="1" s="1"/>
  <c r="BP81" i="1"/>
  <c r="BQ81" i="1" s="1"/>
  <c r="AX87" i="1"/>
  <c r="AY87" i="1" s="1"/>
  <c r="AX75" i="1"/>
  <c r="AY75" i="1" s="1"/>
  <c r="CD84" i="1"/>
  <c r="CE84" i="1" s="1"/>
  <c r="AL75" i="1"/>
  <c r="AM75" i="1" s="1"/>
  <c r="BD84" i="1"/>
  <c r="BE84" i="1" s="1"/>
  <c r="CD72" i="1"/>
  <c r="CE72" i="1" s="1"/>
  <c r="CD96" i="1"/>
  <c r="CE96" i="1" s="1"/>
  <c r="BZ93" i="1"/>
  <c r="CA93" i="1" s="1"/>
  <c r="BF69" i="1"/>
  <c r="BG69" i="1" s="1"/>
  <c r="BT96" i="1"/>
  <c r="BU96" i="1" s="1"/>
  <c r="CH78" i="1"/>
  <c r="CI78" i="1" s="1"/>
  <c r="CH96" i="1"/>
  <c r="CI96" i="1" s="1"/>
  <c r="AN69" i="1"/>
  <c r="AO69" i="1" s="1"/>
  <c r="BR63" i="1"/>
  <c r="BS63" i="1" s="1"/>
  <c r="BX81" i="1"/>
  <c r="BY81" i="1" s="1"/>
  <c r="AV90" i="1"/>
  <c r="AW90" i="1" s="1"/>
  <c r="BB87" i="1"/>
  <c r="BC87" i="1" s="1"/>
  <c r="AR63" i="1"/>
  <c r="AS63" i="1" s="1"/>
  <c r="BL66" i="1"/>
  <c r="BM66" i="1" s="1"/>
  <c r="AZ96" i="1"/>
  <c r="BA96" i="1" s="1"/>
  <c r="AZ87" i="1"/>
  <c r="BA87" i="1" s="1"/>
  <c r="CL90" i="1"/>
  <c r="CM90" i="1" s="1"/>
  <c r="AR75" i="1"/>
  <c r="AS75" i="1" s="1"/>
  <c r="CH87" i="1"/>
  <c r="CI87" i="1" s="1"/>
  <c r="BX93" i="1"/>
  <c r="BY93" i="1" s="1"/>
  <c r="BZ87" i="1"/>
  <c r="CA87" i="1" s="1"/>
  <c r="BB93" i="1"/>
  <c r="BC93" i="1" s="1"/>
  <c r="AN87" i="1"/>
  <c r="AO87" i="1" s="1"/>
  <c r="BJ90" i="1"/>
  <c r="BK90" i="1" s="1"/>
  <c r="BB69" i="1"/>
  <c r="BC69" i="1" s="1"/>
  <c r="CJ72" i="1"/>
  <c r="CK72" i="1" s="1"/>
  <c r="AJ72" i="1"/>
  <c r="AK72" i="1" s="1"/>
  <c r="BH96" i="1"/>
  <c r="BI96" i="1" s="1"/>
  <c r="AJ81" i="1"/>
  <c r="AK81" i="1" s="1"/>
  <c r="CJ63" i="1"/>
  <c r="CK63" i="1" s="1"/>
  <c r="AL87" i="1"/>
  <c r="AM87" i="1" s="1"/>
  <c r="BV81" i="1"/>
  <c r="BW81" i="1" s="1"/>
  <c r="CB66" i="1"/>
  <c r="CC66" i="1" s="1"/>
  <c r="BJ93" i="1"/>
  <c r="BK93" i="1" s="1"/>
  <c r="CH93" i="1"/>
  <c r="CI93" i="1" s="1"/>
  <c r="CN69" i="1"/>
  <c r="CO69" i="1" s="1"/>
  <c r="AJ63" i="1"/>
  <c r="AK63" i="1" s="1"/>
  <c r="CR81" i="1"/>
  <c r="CS81" i="1" s="1"/>
  <c r="BL96" i="1"/>
  <c r="BM96" i="1" s="1"/>
  <c r="BX90" i="1"/>
  <c r="BY90" i="1" s="1"/>
  <c r="BL90" i="1"/>
  <c r="BM90" i="1" s="1"/>
  <c r="CP63" i="1"/>
  <c r="CQ63" i="1" s="1"/>
  <c r="BJ63" i="1"/>
  <c r="BK63" i="1" s="1"/>
  <c r="CP81" i="1"/>
  <c r="CQ81" i="1" s="1"/>
  <c r="BF81" i="1"/>
  <c r="BG81" i="1" s="1"/>
  <c r="BF84" i="1"/>
  <c r="BG84" i="1" s="1"/>
  <c r="AV75" i="1"/>
  <c r="AW75" i="1" s="1"/>
  <c r="CB96" i="1"/>
  <c r="CC96" i="1" s="1"/>
  <c r="BV75" i="1"/>
  <c r="BW75" i="1" s="1"/>
  <c r="CF75" i="1"/>
  <c r="CG75" i="1" s="1"/>
  <c r="BP96" i="1"/>
  <c r="BQ96" i="1" s="1"/>
  <c r="CF72" i="1"/>
  <c r="CG72" i="1" s="1"/>
  <c r="CP90" i="1"/>
  <c r="CQ90" i="1" s="1"/>
  <c r="BJ84" i="1"/>
  <c r="BK84" i="1" s="1"/>
  <c r="AT63" i="1"/>
  <c r="AU63" i="1" s="1"/>
  <c r="CP78" i="1"/>
  <c r="CQ78" i="1" s="1"/>
  <c r="BH66" i="1"/>
  <c r="BI66" i="1" s="1"/>
  <c r="CP75" i="1"/>
  <c r="CQ75" i="1" s="1"/>
  <c r="CL93" i="1"/>
  <c r="CM93" i="1" s="1"/>
  <c r="BZ69" i="1"/>
  <c r="CA69" i="1" s="1"/>
  <c r="BR96" i="1"/>
  <c r="BS96" i="1" s="1"/>
  <c r="AZ72" i="1"/>
  <c r="BA72" i="1" s="1"/>
  <c r="BX84" i="1"/>
  <c r="BY84" i="1" s="1"/>
  <c r="BL75" i="1"/>
  <c r="BM75" i="1" s="1"/>
  <c r="AJ66" i="1"/>
  <c r="AK66" i="1" s="1"/>
  <c r="CN96" i="1"/>
  <c r="CO96" i="1" s="1"/>
  <c r="BZ81" i="1"/>
  <c r="CA81" i="1" s="1"/>
  <c r="CJ87" i="1"/>
  <c r="CK87" i="1" s="1"/>
  <c r="AJ75" i="1"/>
  <c r="AK75" i="1" s="1"/>
  <c r="CD75" i="1"/>
  <c r="CE75" i="1" s="1"/>
  <c r="AP84" i="1"/>
  <c r="AQ84" i="1" s="1"/>
  <c r="BT90" i="1"/>
  <c r="BU90" i="1" s="1"/>
  <c r="BJ66" i="1"/>
  <c r="BK66" i="1" s="1"/>
  <c r="BH72" i="1"/>
  <c r="BI72" i="1" s="1"/>
  <c r="CN93" i="1"/>
  <c r="CO93" i="1" s="1"/>
  <c r="CR69" i="1"/>
  <c r="CS69" i="1" s="1"/>
  <c r="CH69" i="1"/>
  <c r="CI69" i="1" s="1"/>
  <c r="BD90" i="1"/>
  <c r="BE90" i="1" s="1"/>
  <c r="AN78" i="1"/>
  <c r="AO78" i="1" s="1"/>
  <c r="BH78" i="1"/>
  <c r="BI78" i="1" s="1"/>
  <c r="BT78" i="1"/>
  <c r="BU78" i="1" s="1"/>
  <c r="BT66" i="1"/>
  <c r="BU66" i="1" s="1"/>
  <c r="BT69" i="1"/>
  <c r="BU69" i="1" s="1"/>
  <c r="BV69" i="1"/>
  <c r="BW69" i="1" s="1"/>
  <c r="AP90" i="1"/>
  <c r="AQ90" i="1" s="1"/>
  <c r="CF90" i="1"/>
  <c r="CG90" i="1" s="1"/>
  <c r="BB66" i="1"/>
  <c r="BC66" i="1" s="1"/>
  <c r="BV96" i="1"/>
  <c r="BW96" i="1" s="1"/>
  <c r="AX66" i="1"/>
  <c r="AY66" i="1" s="1"/>
  <c r="CF63" i="1"/>
  <c r="CG63" i="1" s="1"/>
  <c r="BJ78" i="1"/>
  <c r="BK78" i="1" s="1"/>
  <c r="BJ72" i="1"/>
  <c r="BK72" i="1" s="1"/>
  <c r="AN81" i="1"/>
  <c r="AO81" i="1" s="1"/>
  <c r="BD66" i="1"/>
  <c r="BE66" i="1" s="1"/>
  <c r="CL69" i="1"/>
  <c r="CM69" i="1" s="1"/>
  <c r="AX72" i="1"/>
  <c r="AY72" i="1" s="1"/>
  <c r="AJ96" i="1"/>
  <c r="AK96" i="1" s="1"/>
  <c r="CL75" i="1"/>
  <c r="CM75" i="1" s="1"/>
  <c r="BP63" i="1"/>
  <c r="BQ63" i="1" s="1"/>
  <c r="BR87" i="1"/>
  <c r="BS87" i="1" s="1"/>
  <c r="CL84" i="1"/>
  <c r="CM84" i="1" s="1"/>
  <c r="AT69" i="1"/>
  <c r="AU69" i="1" s="1"/>
  <c r="AT93" i="1"/>
  <c r="AU93" i="1" s="1"/>
  <c r="CH81" i="1"/>
  <c r="CI81" i="1" s="1"/>
  <c r="CB87" i="1"/>
  <c r="CC87" i="1" s="1"/>
  <c r="AJ84" i="1"/>
  <c r="AK84" i="1" s="1"/>
  <c r="BH69" i="1"/>
  <c r="BI69" i="1" s="1"/>
  <c r="AZ66" i="1"/>
  <c r="BA66" i="1" s="1"/>
  <c r="BL87" i="1"/>
  <c r="BM87" i="1" s="1"/>
  <c r="BD72" i="1"/>
  <c r="BE72" i="1" s="1"/>
  <c r="AX78" i="1" l="1"/>
  <c r="AY78" i="1" s="1"/>
  <c r="AV96" i="1"/>
  <c r="AW96" i="1" s="1"/>
  <c r="AN66" i="1"/>
  <c r="AO66" i="1" s="1"/>
  <c r="CR90" i="1"/>
  <c r="CS90" i="1" s="1"/>
  <c r="BP69" i="1"/>
  <c r="BQ69" i="1" s="1"/>
  <c r="CH84" i="1"/>
  <c r="CI84" i="1" s="1"/>
  <c r="AT81" i="1"/>
  <c r="AU81" i="1" s="1"/>
  <c r="BD87" i="1"/>
  <c r="BE87" i="1" s="1"/>
  <c r="CR75" i="1"/>
  <c r="CS75" i="1" s="1"/>
  <c r="AL81" i="1"/>
  <c r="AM81" i="1" s="1"/>
  <c r="CP93" i="1"/>
  <c r="CQ93" i="1" s="1"/>
  <c r="BT87" i="1"/>
  <c r="BU87" i="1" s="1"/>
  <c r="BB84" i="1"/>
  <c r="BC84" i="1" s="1"/>
  <c r="CB78" i="1"/>
  <c r="CC78" i="1" s="1"/>
  <c r="BJ96" i="1"/>
  <c r="BK96" i="1" s="1"/>
  <c r="AT75" i="1"/>
  <c r="AU75" i="1" s="1"/>
  <c r="CN75" i="1"/>
  <c r="CO75" i="1" s="1"/>
  <c r="BL63" i="1"/>
  <c r="BM63" i="1" s="1"/>
  <c r="BJ87" i="1"/>
  <c r="BK87" i="1" s="1"/>
  <c r="BL78" i="1"/>
  <c r="BM78" i="1" s="1"/>
  <c r="CR96" i="1"/>
  <c r="CS96" i="1" s="1"/>
  <c r="AP87" i="1"/>
  <c r="AQ87" i="1" s="1"/>
  <c r="BB75" i="1"/>
  <c r="BC75" i="1" s="1"/>
  <c r="CJ90" i="1"/>
  <c r="CK90" i="1" s="1"/>
  <c r="AJ69" i="1"/>
  <c r="AK69" i="1" s="1"/>
  <c r="AZ81" i="1"/>
  <c r="BA81" i="1" s="1"/>
  <c r="CJ93" i="1"/>
  <c r="CK93" i="1" s="1"/>
  <c r="AV84" i="1"/>
  <c r="AW84" i="1" s="1"/>
  <c r="BB63" i="1"/>
  <c r="BC63" i="1" s="1"/>
  <c r="AN75" i="1"/>
  <c r="AO75" i="1" s="1"/>
  <c r="AX84" i="1"/>
  <c r="AY84" i="1" s="1"/>
  <c r="CR84" i="1"/>
  <c r="CS84" i="1" s="1"/>
  <c r="AP78" i="1"/>
  <c r="AQ78" i="1" s="1"/>
  <c r="BN75" i="1"/>
  <c r="BO75" i="1" s="1"/>
  <c r="AL69" i="1"/>
  <c r="AM69" i="1" s="1"/>
  <c r="BD63" i="1"/>
  <c r="BE63" i="1" s="1"/>
  <c r="AT66" i="1"/>
  <c r="AU66" i="1" s="1"/>
  <c r="BH90" i="1"/>
  <c r="BI90" i="1" s="1"/>
  <c r="AX90" i="1"/>
  <c r="AY90" i="1" s="1"/>
  <c r="BB90" i="1"/>
  <c r="BC90" i="1" s="1"/>
  <c r="BN78" i="1"/>
  <c r="BO78" i="1" s="1"/>
  <c r="BF66" i="1"/>
  <c r="BG66" i="1" s="1"/>
  <c r="BF75" i="1"/>
  <c r="BG75" i="1" s="1"/>
  <c r="AZ90" i="1"/>
  <c r="BA90" i="1" s="1"/>
  <c r="BP72" i="1"/>
  <c r="BQ72" i="1" s="1"/>
  <c r="BV72" i="1"/>
  <c r="BW72" i="1" s="1"/>
  <c r="CJ81" i="1"/>
  <c r="CK81" i="1" s="1"/>
  <c r="BT81" i="1"/>
  <c r="BU81" i="1" s="1"/>
  <c r="BV90" i="1"/>
  <c r="BW90" i="1" s="1"/>
  <c r="BZ96" i="1"/>
  <c r="CA96" i="1" s="1"/>
  <c r="CB63" i="1"/>
  <c r="CC63" i="1" s="1"/>
  <c r="BT63" i="1"/>
  <c r="BU63" i="1" s="1"/>
  <c r="BV84" i="1"/>
  <c r="BW84" i="1" s="1"/>
  <c r="CF96" i="1"/>
  <c r="CG96" i="1" s="1"/>
  <c r="CN87" i="1"/>
  <c r="CO87" i="1" s="1"/>
  <c r="CD63" i="1"/>
  <c r="CE63" i="1" s="1"/>
  <c r="AJ90" i="1"/>
  <c r="AK90" i="1" s="1"/>
  <c r="CH63" i="1"/>
  <c r="CI63" i="1" s="1"/>
  <c r="AN90" i="1"/>
  <c r="AO90" i="1" s="1"/>
  <c r="BL72" i="1"/>
  <c r="BM72" i="1" s="1"/>
  <c r="BN81" i="1"/>
  <c r="BO81" i="1" s="1"/>
  <c r="CN66" i="1"/>
  <c r="CJ75" i="1"/>
  <c r="CK75" i="1" s="1"/>
  <c r="BB81" i="1"/>
  <c r="BC81" i="1" s="1"/>
  <c r="BD96" i="1"/>
  <c r="BE96" i="1" s="1"/>
  <c r="AL63" i="1"/>
  <c r="AM63" i="1" s="1"/>
  <c r="BR93" i="1"/>
  <c r="BS93" i="1" s="1"/>
  <c r="BD93" i="1"/>
  <c r="BE93" i="1" s="1"/>
  <c r="AZ69" i="1"/>
  <c r="BA69" i="1" s="1"/>
  <c r="CN84" i="1"/>
  <c r="CO84" i="1" s="1"/>
  <c r="AT96" i="1"/>
  <c r="AU96" i="1" s="1"/>
  <c r="CB69" i="1"/>
  <c r="CC69" i="1" s="1"/>
  <c r="BJ75" i="1"/>
  <c r="BK75" i="1" s="1"/>
  <c r="AX63" i="1"/>
  <c r="AY63" i="1" s="1"/>
  <c r="AZ93" i="1"/>
  <c r="BA93" i="1" s="1"/>
  <c r="BH75" i="1"/>
  <c r="BI75" i="1" s="1"/>
  <c r="CD90" i="1"/>
  <c r="CE90" i="1" s="1"/>
  <c r="BH81" i="1"/>
  <c r="BI81" i="1" s="1"/>
  <c r="BN66" i="1"/>
  <c r="BO66" i="1" s="1"/>
  <c r="BR81" i="1"/>
  <c r="BS81" i="1" s="1"/>
  <c r="AX81" i="1"/>
  <c r="AY81" i="1" s="1"/>
  <c r="BT72" i="1"/>
  <c r="BU72" i="1" s="1"/>
  <c r="CF81" i="1"/>
  <c r="CG81" i="1" s="1"/>
  <c r="AL66" i="1"/>
  <c r="AM66" i="1" s="1"/>
  <c r="BZ90" i="1"/>
  <c r="CA90" i="1" s="1"/>
  <c r="CF84" i="1"/>
  <c r="CG84" i="1" s="1"/>
  <c r="BB96" i="1"/>
  <c r="BC96" i="1" s="1"/>
  <c r="AP75" i="1"/>
  <c r="AQ75" i="1" s="1"/>
  <c r="CD87" i="1"/>
  <c r="CE87" i="1" s="1"/>
  <c r="BH93" i="1"/>
  <c r="BI93" i="1" s="1"/>
  <c r="BN63" i="1"/>
  <c r="BO63" i="1" s="1"/>
  <c r="BT84" i="1"/>
  <c r="BU84" i="1" s="1"/>
  <c r="AV72" i="1"/>
  <c r="AW72" i="1" s="1"/>
  <c r="BZ78" i="1"/>
  <c r="CA78" i="1" s="1"/>
  <c r="BV63" i="1"/>
  <c r="BW63" i="1" s="1"/>
  <c r="CN90" i="1"/>
  <c r="CO90" i="1" s="1"/>
  <c r="AT78" i="1"/>
  <c r="AU78" i="1" s="1"/>
  <c r="CH66" i="1"/>
  <c r="CI66" i="1" s="1"/>
  <c r="BR69" i="1"/>
  <c r="BS69" i="1" s="1"/>
  <c r="CF93" i="1"/>
  <c r="CG93" i="1" s="1"/>
  <c r="AV93" i="1"/>
  <c r="AW93" i="1" s="1"/>
  <c r="AR66" i="1"/>
  <c r="AS66" i="1" s="1"/>
  <c r="BV78" i="1"/>
  <c r="BW78" i="1" s="1"/>
  <c r="AR84" i="1"/>
  <c r="AS84" i="1" s="1"/>
  <c r="AT87" i="1"/>
  <c r="AU87" i="1" s="1"/>
  <c r="BR84" i="1"/>
  <c r="BS84" i="1" s="1"/>
  <c r="AV66" i="1"/>
  <c r="AW66" i="1" s="1"/>
  <c r="AP72" i="1"/>
  <c r="AQ72" i="1" s="1"/>
  <c r="AL72" i="1"/>
  <c r="AM72" i="1" s="1"/>
  <c r="BF63" i="1"/>
  <c r="BG63" i="1" s="1"/>
  <c r="CB93" i="1"/>
  <c r="CC93" i="1" s="1"/>
  <c r="AN72" i="1"/>
  <c r="AO72" i="1" s="1"/>
  <c r="AZ75" i="1"/>
  <c r="BA75" i="1" s="1"/>
  <c r="BF87" i="1"/>
  <c r="BG87" i="1" s="1"/>
  <c r="CO66" i="1" l="1"/>
  <c r="CL66" i="1"/>
  <c r="CM66" i="1" s="1"/>
</calcChain>
</file>

<file path=xl/sharedStrings.xml><?xml version="1.0" encoding="utf-8"?>
<sst xmlns="http://schemas.openxmlformats.org/spreadsheetml/2006/main" count="505" uniqueCount="113">
  <si>
    <t>Housing Case Manager Name:</t>
  </si>
  <si>
    <t>Stays</t>
  </si>
  <si>
    <t>Nights
Assisted</t>
  </si>
  <si>
    <t>Total</t>
  </si>
  <si>
    <t>Next six-month period cannot start until:</t>
  </si>
  <si>
    <t>Six-month period start date:</t>
  </si>
  <si>
    <t>Six-month period end date:</t>
  </si>
  <si>
    <t>TOTAL STSH EXPENDED:</t>
  </si>
  <si>
    <t>TOTAL NIGHTS ASSISTED:</t>
  </si>
  <si>
    <t>STSH</t>
  </si>
  <si>
    <t>Nights</t>
  </si>
  <si>
    <t>Assisted</t>
  </si>
  <si>
    <t>Complete</t>
  </si>
  <si>
    <t>Period</t>
  </si>
  <si>
    <t>Paid:</t>
  </si>
  <si>
    <t>Start</t>
  </si>
  <si>
    <t>End</t>
  </si>
  <si>
    <t>Dates:</t>
  </si>
  <si>
    <t>Nights:</t>
  </si>
  <si>
    <t>Paid</t>
  </si>
  <si>
    <t>Min:</t>
  </si>
  <si>
    <t>Max:</t>
  </si>
  <si>
    <t>Span</t>
  </si>
  <si>
    <t>Range</t>
  </si>
  <si>
    <t>Count</t>
  </si>
  <si>
    <t>Dedupe</t>
  </si>
  <si>
    <t>Month</t>
  </si>
  <si>
    <t>Type</t>
  </si>
  <si>
    <t>Cost</t>
  </si>
  <si>
    <t>Check-in</t>
  </si>
  <si>
    <t>Check-out</t>
  </si>
  <si>
    <t>Data entry locations:</t>
  </si>
  <si>
    <t>Data missing locations:</t>
  </si>
  <si>
    <t>Payment exceeds cost locations:</t>
  </si>
  <si>
    <t>End date is less than or equal to start date:</t>
  </si>
  <si>
    <t>STSH Span</t>
  </si>
  <si>
    <t>Fill 1</t>
  </si>
  <si>
    <t>Day</t>
  </si>
  <si>
    <t>Fill 2</t>
  </si>
  <si>
    <t>Fill 3</t>
  </si>
  <si>
    <t>Fill 4</t>
  </si>
  <si>
    <t>Fill 5</t>
  </si>
  <si>
    <t>Fill 6</t>
  </si>
  <si>
    <t>Fill 7</t>
  </si>
  <si>
    <t>Fill 8</t>
  </si>
  <si>
    <t>Fill 9</t>
  </si>
  <si>
    <t>Fill 10</t>
  </si>
  <si>
    <t>Fill 11</t>
  </si>
  <si>
    <t>Fill 12</t>
  </si>
  <si>
    <t>Fill 13</t>
  </si>
  <si>
    <t>Fill 14</t>
  </si>
  <si>
    <t>Fill 15</t>
  </si>
  <si>
    <t>Fill 16</t>
  </si>
  <si>
    <t>Fill 17</t>
  </si>
  <si>
    <t>Fill 18</t>
  </si>
  <si>
    <t>Fill 19</t>
  </si>
  <si>
    <t>Fill 20</t>
  </si>
  <si>
    <t>Fill 21</t>
  </si>
  <si>
    <t>Fill 22</t>
  </si>
  <si>
    <t>Fill 23</t>
  </si>
  <si>
    <t>Fill 24</t>
  </si>
  <si>
    <t>Fill 25</t>
  </si>
  <si>
    <t>Fill 26</t>
  </si>
  <si>
    <t>Fill 27</t>
  </si>
  <si>
    <t>Fill 28</t>
  </si>
  <si>
    <t>Fill 29</t>
  </si>
  <si>
    <t>Fill 30</t>
  </si>
  <si>
    <t>Fill 31</t>
  </si>
  <si>
    <t>Hotel/Motel</t>
  </si>
  <si>
    <t>Night Span</t>
  </si>
  <si>
    <t>Duplicated Days Paid?</t>
  </si>
  <si>
    <t>Duplicated Nights Stayed?</t>
  </si>
  <si>
    <t>Dupes</t>
  </si>
  <si>
    <t>Missing Data?</t>
  </si>
  <si>
    <t>Post Six-Error?</t>
  </si>
  <si>
    <t>End less than start?</t>
  </si>
  <si>
    <t>Payment &gt; Cost?</t>
  </si>
  <si>
    <t>Post-incarceration</t>
  </si>
  <si>
    <t>Other short-term</t>
  </si>
  <si>
    <t>Summary</t>
  </si>
  <si>
    <t>a. STSH</t>
  </si>
  <si>
    <t>Recovery/Respite</t>
  </si>
  <si>
    <t>Sober/Detox</t>
  </si>
  <si>
    <t>FBHA Reporting Category:</t>
  </si>
  <si>
    <t>Single Room Occupancy</t>
  </si>
  <si>
    <t>Community Residence</t>
  </si>
  <si>
    <t>Boarding/Halfway House</t>
  </si>
  <si>
    <t>Emergency</t>
  </si>
  <si>
    <t>Justification:</t>
  </si>
  <si>
    <t>Time Cap:</t>
  </si>
  <si>
    <t>Payment Cap:</t>
  </si>
  <si>
    <t>Briefly certify that no other temporary shelters were available and that each assisted facility provided temporary shelter to no more</t>
  </si>
  <si>
    <r>
      <rPr>
        <b/>
        <u/>
        <sz val="10"/>
        <color theme="1" tint="0.14999847407452621"/>
        <rFont val="Calibri"/>
        <family val="2"/>
        <scheme val="minor"/>
      </rPr>
      <t>Instructions:</t>
    </r>
    <r>
      <rPr>
        <sz val="10"/>
        <color theme="1" tint="0.14999847407452621"/>
        <rFont val="Calibri"/>
        <family val="2"/>
        <scheme val="minor"/>
      </rPr>
      <t xml:space="preserve"> Column 1 indicates the stay. Enter the type of facility for each stay in Column 2. Enter the actual necessary minimum costs</t>
    </r>
  </si>
  <si>
    <t>Name</t>
  </si>
  <si>
    <t>Case Manager</t>
  </si>
  <si>
    <t>Certification</t>
  </si>
  <si>
    <t>Type of</t>
  </si>
  <si>
    <t>Actual</t>
  </si>
  <si>
    <t>Facility</t>
  </si>
  <si>
    <t>Date</t>
  </si>
  <si>
    <t>Payment</t>
  </si>
  <si>
    <t>and the amount of STSH expended on those costs in Columns 3 and 6. Enter the check-in and check-out dates in Columns 4 and 5.</t>
  </si>
  <si>
    <t>Column 7 calculates the number of nights assisted.</t>
  </si>
  <si>
    <t>Check Spelling</t>
  </si>
  <si>
    <t>?</t>
  </si>
  <si>
    <r>
      <t xml:space="preserve">Client Name </t>
    </r>
    <r>
      <rPr>
        <b/>
        <sz val="8"/>
        <color theme="1" tint="0.14999847407452621"/>
        <rFont val="Calibri"/>
        <family val="2"/>
        <scheme val="minor"/>
      </rPr>
      <t>and/or</t>
    </r>
    <r>
      <rPr>
        <b/>
        <sz val="10"/>
        <color theme="1" tint="0.14999847407452621"/>
        <rFont val="Calibri"/>
        <family val="2"/>
        <scheme val="minor"/>
      </rPr>
      <t xml:space="preserve"> ID Number:</t>
    </r>
  </si>
  <si>
    <r>
      <rPr>
        <b/>
        <u/>
        <sz val="10"/>
        <color theme="1" tint="0.14999847407452621"/>
        <rFont val="Calibri"/>
        <family val="2"/>
        <scheme val="minor"/>
      </rPr>
      <t>Notes:</t>
    </r>
    <r>
      <rPr>
        <sz val="10"/>
        <color theme="1" tint="0.14999847407452621"/>
        <rFont val="Calibri"/>
        <family val="2"/>
        <scheme val="minor"/>
      </rPr>
      <t xml:space="preserve"> (1) STSH may assist with up to 60 days of accrued costs. If the Project Sponsor uses a payment and/or time cap, the total STSH</t>
    </r>
  </si>
  <si>
    <t>assistance provided to a household cannot exceed the cap. If a household reaches a cap, the assistance attributes to the entire 60-day</t>
  </si>
  <si>
    <t>them to the respective Actual column and Stay row. (3) For each stay, obtain an invoice or ledger from the owner/vendor to</t>
  </si>
  <si>
    <t>correctly attribute actual costs to the correct stays. (4) Form K2 uses a 60-night check-in/check-out methodology, which counts the</t>
  </si>
  <si>
    <t>nights of accrued costs paid by STSH.</t>
  </si>
  <si>
    <t xml:space="preserve">than 50 households at one time. Justify how each stay addresses both short- and long-term housing needs. </t>
  </si>
  <si>
    <t>limit. The 60-day limit always supersedes an established cap. (2) If paying other eligible costs for use or occupancy of the facility, add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</si>
</sst>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dd/yy;@"/>
  </numFmts>
  <fonts count="22" x14ac:knownFonts="1">
    <font>
      <sz val="12"/>
      <color theme="1"/>
      <name val="Verdana"/>
      <family val="2"/>
    </font>
    <font>
      <sz val="11"/>
      <color theme="1"/>
      <name val="Calibri"/>
      <family val="2"/>
      <scheme val="minor"/>
    </font>
    <font>
      <b/>
      <sz val="10"/>
      <color theme="1" tint="0.14999847407452621"/>
      <name val="Calibri"/>
      <family val="2"/>
      <scheme val="minor"/>
    </font>
    <font>
      <b/>
      <sz val="8"/>
      <color theme="1" tint="0.14999847407452621"/>
      <name val="Calibri"/>
      <family val="2"/>
      <scheme val="minor"/>
    </font>
    <font>
      <sz val="8"/>
      <color theme="1" tint="0.14999847407452621"/>
      <name val="Calibri"/>
      <family val="2"/>
      <scheme val="minor"/>
    </font>
    <font>
      <b/>
      <sz val="8"/>
      <color theme="0"/>
      <name val="Calibri"/>
      <family val="2"/>
      <scheme val="minor"/>
    </font>
    <font>
      <sz val="10"/>
      <color theme="1" tint="0.14999847407452621"/>
      <name val="Calibri"/>
      <family val="2"/>
      <scheme val="minor"/>
    </font>
    <font>
      <b/>
      <u/>
      <sz val="10"/>
      <color theme="1" tint="0.14999847407452621"/>
      <name val="Calibri"/>
      <family val="2"/>
      <scheme val="minor"/>
    </font>
    <font>
      <b/>
      <sz val="14"/>
      <color rgb="FFD6A800"/>
      <name val="Rockwell"/>
      <family val="1"/>
    </font>
    <font>
      <b/>
      <sz val="14"/>
      <color theme="1" tint="0.499984740745262"/>
      <name val="Rockwell"/>
      <family val="1"/>
    </font>
    <font>
      <sz val="10"/>
      <color theme="1"/>
      <name val="Calibri"/>
      <family val="2"/>
      <scheme val="minor"/>
    </font>
    <font>
      <b/>
      <sz val="10"/>
      <color rgb="FF0070C0"/>
      <name val="Calibri"/>
      <family val="2"/>
      <scheme val="minor"/>
    </font>
    <font>
      <i/>
      <sz val="12"/>
      <color rgb="FF7F7F7F"/>
      <name val="Verdana"/>
      <family val="2"/>
    </font>
    <font>
      <sz val="12"/>
      <color theme="1"/>
      <name val="Verdana"/>
      <family val="2"/>
    </font>
    <font>
      <sz val="8"/>
      <color theme="1"/>
      <name val="Calibri"/>
      <family val="2"/>
      <scheme val="minor"/>
    </font>
    <font>
      <sz val="2"/>
      <color theme="1"/>
      <name val="Calibri"/>
      <family val="2"/>
      <scheme val="minor"/>
    </font>
    <font>
      <b/>
      <sz val="2"/>
      <color theme="1" tint="0.14999847407452621"/>
      <name val="Calibri"/>
      <family val="2"/>
      <scheme val="minor"/>
    </font>
    <font>
      <sz val="2"/>
      <color theme="1" tint="0.14999847407452621"/>
      <name val="Calibri"/>
      <family val="2"/>
      <scheme val="minor"/>
    </font>
    <font>
      <sz val="10"/>
      <name val="Calibri"/>
      <family val="2"/>
      <scheme val="minor"/>
    </font>
    <font>
      <sz val="8"/>
      <color theme="0" tint="-0.499984740745262"/>
      <name val="Calibri"/>
      <family val="2"/>
      <scheme val="minor"/>
    </font>
    <font>
      <u/>
      <sz val="12"/>
      <color theme="10"/>
      <name val="Verdana"/>
      <family val="2"/>
    </font>
    <font>
      <b/>
      <sz val="10"/>
      <color theme="0" tint="-0.499984740745262"/>
      <name val="Calibri"/>
      <family val="2"/>
      <scheme val="minor"/>
    </font>
  </fonts>
  <fills count="30">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0070C0"/>
        <bgColor indexed="64"/>
      </patternFill>
    </fill>
    <fill>
      <patternFill patternType="solid">
        <fgColor rgb="FF81C9FF"/>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D9D9D9"/>
        <bgColor indexed="64"/>
      </patternFill>
    </fill>
    <fill>
      <patternFill patternType="solid">
        <fgColor rgb="FFF2F2F2"/>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E1F0E1"/>
        <bgColor indexed="64"/>
      </patternFill>
    </fill>
    <fill>
      <patternFill patternType="solid">
        <fgColor rgb="FFFBE7DB"/>
        <bgColor indexed="64"/>
      </patternFill>
    </fill>
    <fill>
      <patternFill patternType="solid">
        <fgColor rgb="FFBFE0EA"/>
        <bgColor indexed="64"/>
      </patternFill>
    </fill>
    <fill>
      <patternFill patternType="solid">
        <fgColor rgb="FFC2E2C4"/>
        <bgColor indexed="64"/>
      </patternFill>
    </fill>
    <fill>
      <patternFill patternType="solid">
        <fgColor rgb="FFF5CDB8"/>
        <bgColor indexed="64"/>
      </patternFill>
    </fill>
    <fill>
      <patternFill patternType="solid">
        <fgColor rgb="FFFFE193"/>
        <bgColor indexed="64"/>
      </patternFill>
    </fill>
  </fills>
  <borders count="50">
    <border>
      <left/>
      <right/>
      <top/>
      <bottom/>
      <diagonal/>
    </border>
    <border>
      <left style="thin">
        <color theme="0"/>
      </left>
      <right style="thin">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theme="0"/>
      </top>
      <bottom style="thin">
        <color theme="0"/>
      </bottom>
      <diagonal/>
    </border>
    <border>
      <left/>
      <right style="thin">
        <color theme="0"/>
      </right>
      <top/>
      <bottom style="thin">
        <color theme="0"/>
      </bottom>
      <diagonal/>
    </border>
    <border>
      <left style="thin">
        <color theme="0"/>
      </left>
      <right/>
      <top style="thin">
        <color theme="0"/>
      </top>
      <bottom/>
      <diagonal/>
    </border>
    <border>
      <left style="thin">
        <color theme="0"/>
      </left>
      <right/>
      <top/>
      <bottom/>
      <diagonal/>
    </border>
    <border>
      <left/>
      <right style="thin">
        <color theme="0"/>
      </right>
      <top/>
      <bottom/>
      <diagonal/>
    </border>
    <border>
      <left/>
      <right/>
      <top style="medium">
        <color theme="0"/>
      </top>
      <bottom/>
      <diagonal/>
    </border>
    <border>
      <left/>
      <right/>
      <top/>
      <bottom style="thin">
        <color theme="1" tint="0.14999847407452621"/>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bottom/>
      <diagonal/>
    </border>
    <border>
      <left/>
      <right style="medium">
        <color theme="0"/>
      </right>
      <top/>
      <bottom/>
      <diagonal/>
    </border>
    <border>
      <left style="medium">
        <color theme="0"/>
      </left>
      <right/>
      <top style="medium">
        <color theme="0"/>
      </top>
      <bottom/>
      <diagonal/>
    </border>
    <border>
      <left/>
      <right style="medium">
        <color theme="0"/>
      </right>
      <top style="medium">
        <color theme="0"/>
      </top>
      <bottom/>
      <diagonal/>
    </border>
    <border>
      <left/>
      <right style="thin">
        <color theme="0"/>
      </right>
      <top style="thin">
        <color theme="0"/>
      </top>
      <bottom style="medium">
        <color theme="0"/>
      </bottom>
      <diagonal/>
    </border>
    <border>
      <left style="thin">
        <color theme="0"/>
      </left>
      <right/>
      <top/>
      <bottom style="medium">
        <color theme="0"/>
      </bottom>
      <diagonal/>
    </border>
    <border>
      <left/>
      <right/>
      <top/>
      <bottom style="thin">
        <color theme="0" tint="-0.249977111117893"/>
      </bottom>
      <diagonal/>
    </border>
    <border>
      <left/>
      <right/>
      <top style="thin">
        <color theme="0"/>
      </top>
      <bottom style="thin">
        <color theme="0"/>
      </bottom>
      <diagonal/>
    </border>
    <border>
      <left/>
      <right style="medium">
        <color theme="0"/>
      </right>
      <top style="thin">
        <color theme="0"/>
      </top>
      <bottom style="thin">
        <color theme="0"/>
      </bottom>
      <diagonal/>
    </border>
    <border>
      <left style="medium">
        <color theme="0"/>
      </left>
      <right/>
      <top style="thin">
        <color theme="0"/>
      </top>
      <bottom style="thin">
        <color theme="0"/>
      </bottom>
      <diagonal/>
    </border>
    <border>
      <left style="thin">
        <color theme="0"/>
      </left>
      <right/>
      <top style="thin">
        <color theme="0"/>
      </top>
      <bottom style="medium">
        <color theme="0"/>
      </bottom>
      <diagonal/>
    </border>
    <border>
      <left/>
      <right/>
      <top style="thin">
        <color theme="0"/>
      </top>
      <bottom style="medium">
        <color theme="0"/>
      </bottom>
      <diagonal/>
    </border>
    <border>
      <left/>
      <right style="medium">
        <color theme="0"/>
      </right>
      <top style="thin">
        <color theme="0"/>
      </top>
      <bottom style="medium">
        <color theme="0"/>
      </bottom>
      <diagonal/>
    </border>
    <border>
      <left style="medium">
        <color theme="0"/>
      </left>
      <right/>
      <top style="thin">
        <color theme="0"/>
      </top>
      <bottom style="medium">
        <color theme="0"/>
      </bottom>
      <diagonal/>
    </border>
    <border>
      <left/>
      <right style="thin">
        <color theme="0"/>
      </right>
      <top style="medium">
        <color theme="0"/>
      </top>
      <bottom/>
      <diagonal/>
    </border>
    <border>
      <left/>
      <right style="thin">
        <color theme="0"/>
      </right>
      <top/>
      <bottom style="medium">
        <color theme="0"/>
      </bottom>
      <diagonal/>
    </border>
    <border>
      <left style="thin">
        <color theme="0"/>
      </left>
      <right/>
      <top style="medium">
        <color theme="0"/>
      </top>
      <bottom/>
      <diagonal/>
    </border>
    <border>
      <left/>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0"/>
      </top>
      <bottom/>
      <diagonal/>
    </border>
    <border>
      <left style="thin">
        <color theme="4" tint="0.39997558519241921"/>
      </left>
      <right style="thin">
        <color theme="4" tint="0.39997558519241921"/>
      </right>
      <top style="thin">
        <color theme="4" tint="0.39997558519241921"/>
      </top>
      <bottom/>
      <diagonal/>
    </border>
    <border>
      <left style="thin">
        <color theme="0"/>
      </left>
      <right style="medium">
        <color theme="0"/>
      </right>
      <top style="thin">
        <color theme="0"/>
      </top>
      <bottom style="thin">
        <color theme="0"/>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
      <left/>
      <right/>
      <top/>
      <bottom style="thin">
        <color theme="0"/>
      </bottom>
      <diagonal/>
    </border>
    <border>
      <left style="thin">
        <color theme="0"/>
      </left>
      <right/>
      <top/>
      <bottom style="thin">
        <color theme="0"/>
      </bottom>
      <diagonal/>
    </border>
    <border>
      <left/>
      <right style="medium">
        <color theme="0"/>
      </right>
      <top/>
      <bottom style="thin">
        <color theme="0"/>
      </bottom>
      <diagonal/>
    </border>
    <border>
      <left style="medium">
        <color theme="0"/>
      </left>
      <right/>
      <top/>
      <bottom style="thin">
        <color theme="0"/>
      </bottom>
      <diagonal/>
    </border>
  </borders>
  <cellStyleXfs count="5">
    <xf numFmtId="0" fontId="0" fillId="0" borderId="0"/>
    <xf numFmtId="0" fontId="1" fillId="0" borderId="0"/>
    <xf numFmtId="0" fontId="12" fillId="0" borderId="0" applyNumberFormat="0" applyFill="0" applyBorder="0" applyAlignment="0" applyProtection="0"/>
    <xf numFmtId="0" fontId="13" fillId="0" borderId="0"/>
    <xf numFmtId="0" fontId="20" fillId="0" borderId="0" applyNumberFormat="0" applyFill="0" applyBorder="0" applyAlignment="0" applyProtection="0"/>
  </cellStyleXfs>
  <cellXfs count="209">
    <xf numFmtId="0" fontId="0" fillId="0" borderId="0" xfId="0"/>
    <xf numFmtId="0" fontId="4" fillId="13" borderId="1" xfId="1" applyFont="1" applyFill="1" applyBorder="1" applyProtection="1"/>
    <xf numFmtId="165" fontId="4" fillId="13" borderId="1" xfId="1" applyNumberFormat="1" applyFont="1" applyFill="1" applyBorder="1" applyProtection="1"/>
    <xf numFmtId="1" fontId="4" fillId="13" borderId="1" xfId="1" applyNumberFormat="1" applyFont="1" applyFill="1" applyBorder="1" applyProtection="1"/>
    <xf numFmtId="0" fontId="4" fillId="13" borderId="1" xfId="1" applyFont="1" applyFill="1" applyBorder="1" applyAlignment="1" applyProtection="1">
      <alignment horizontal="right"/>
    </xf>
    <xf numFmtId="0" fontId="3" fillId="0" borderId="0" xfId="1" applyFont="1" applyProtection="1"/>
    <xf numFmtId="0" fontId="4" fillId="0" borderId="0" xfId="1" applyFont="1" applyProtection="1"/>
    <xf numFmtId="0" fontId="4" fillId="4" borderId="1" xfId="1" applyFont="1" applyFill="1" applyBorder="1" applyProtection="1"/>
    <xf numFmtId="0" fontId="4" fillId="0" borderId="0" xfId="1" applyFont="1" applyFill="1" applyBorder="1" applyProtection="1"/>
    <xf numFmtId="0" fontId="4" fillId="4" borderId="8" xfId="1" applyFont="1" applyFill="1" applyBorder="1" applyProtection="1"/>
    <xf numFmtId="0" fontId="4" fillId="4" borderId="10" xfId="1" applyFont="1" applyFill="1" applyBorder="1" applyProtection="1"/>
    <xf numFmtId="165" fontId="4" fillId="6" borderId="1" xfId="1" applyNumberFormat="1" applyFont="1" applyFill="1" applyBorder="1" applyProtection="1"/>
    <xf numFmtId="165" fontId="4" fillId="14" borderId="1" xfId="1" applyNumberFormat="1" applyFont="1" applyFill="1" applyBorder="1" applyProtection="1"/>
    <xf numFmtId="0" fontId="4" fillId="6" borderId="8" xfId="1" applyFont="1" applyFill="1" applyBorder="1" applyProtection="1"/>
    <xf numFmtId="0" fontId="4" fillId="6" borderId="1" xfId="1" applyFont="1" applyFill="1" applyBorder="1" applyProtection="1"/>
    <xf numFmtId="0" fontId="4" fillId="10" borderId="9" xfId="1" applyFont="1" applyFill="1" applyBorder="1" applyProtection="1"/>
    <xf numFmtId="0" fontId="4" fillId="2" borderId="9" xfId="1" applyFont="1" applyFill="1" applyBorder="1" applyProtection="1"/>
    <xf numFmtId="0" fontId="5" fillId="12" borderId="1" xfId="1" applyFont="1" applyFill="1" applyBorder="1" applyAlignment="1" applyProtection="1">
      <alignment horizontal="right"/>
    </xf>
    <xf numFmtId="0" fontId="3" fillId="15" borderId="1" xfId="1" applyFont="1" applyFill="1" applyBorder="1" applyAlignment="1" applyProtection="1">
      <alignment horizontal="right"/>
    </xf>
    <xf numFmtId="0" fontId="4" fillId="14" borderId="1" xfId="1" applyFont="1" applyFill="1" applyBorder="1" applyAlignment="1" applyProtection="1">
      <alignment horizontal="right"/>
    </xf>
    <xf numFmtId="0" fontId="6" fillId="0" borderId="0" xfId="0" applyFont="1" applyProtection="1"/>
    <xf numFmtId="0" fontId="4" fillId="0" borderId="0" xfId="0" applyFont="1" applyProtection="1"/>
    <xf numFmtId="0" fontId="10" fillId="0" borderId="0" xfId="0" applyFont="1" applyProtection="1"/>
    <xf numFmtId="0" fontId="6" fillId="7" borderId="0" xfId="0" applyFont="1" applyFill="1" applyAlignment="1" applyProtection="1">
      <alignment horizontal="left" vertical="top" wrapText="1"/>
    </xf>
    <xf numFmtId="0" fontId="4" fillId="3" borderId="11" xfId="0" applyFont="1" applyFill="1" applyBorder="1" applyProtection="1"/>
    <xf numFmtId="0" fontId="4" fillId="3" borderId="13" xfId="0" applyFont="1" applyFill="1" applyBorder="1" applyProtection="1"/>
    <xf numFmtId="0" fontId="3" fillId="15" borderId="11" xfId="0" applyFont="1" applyFill="1" applyBorder="1" applyAlignment="1" applyProtection="1">
      <alignment horizontal="right"/>
    </xf>
    <xf numFmtId="0" fontId="4" fillId="10" borderId="0" xfId="0" applyFont="1" applyFill="1" applyProtection="1"/>
    <xf numFmtId="0" fontId="4" fillId="2" borderId="0" xfId="0" applyFont="1" applyFill="1" applyProtection="1"/>
    <xf numFmtId="0" fontId="4" fillId="7" borderId="10" xfId="0" applyFont="1" applyFill="1" applyBorder="1" applyProtection="1"/>
    <xf numFmtId="0" fontId="4" fillId="14" borderId="1" xfId="0" applyFont="1" applyFill="1" applyBorder="1" applyProtection="1"/>
    <xf numFmtId="165" fontId="4" fillId="14" borderId="1" xfId="0" applyNumberFormat="1" applyFont="1" applyFill="1" applyBorder="1" applyProtection="1"/>
    <xf numFmtId="165" fontId="4" fillId="6" borderId="1" xfId="0" applyNumberFormat="1" applyFont="1" applyFill="1" applyBorder="1" applyProtection="1"/>
    <xf numFmtId="0" fontId="6" fillId="16" borderId="20" xfId="0" applyFont="1" applyFill="1" applyBorder="1" applyProtection="1"/>
    <xf numFmtId="0" fontId="9" fillId="17" borderId="24" xfId="0" applyFont="1" applyFill="1" applyBorder="1" applyAlignment="1" applyProtection="1">
      <alignment horizontal="left" vertical="top"/>
    </xf>
    <xf numFmtId="0" fontId="8" fillId="17" borderId="17" xfId="0" applyFont="1" applyFill="1" applyBorder="1" applyAlignment="1" applyProtection="1">
      <alignment horizontal="left" vertical="top"/>
    </xf>
    <xf numFmtId="0" fontId="6" fillId="17" borderId="17" xfId="0" applyFont="1" applyFill="1" applyBorder="1" applyProtection="1"/>
    <xf numFmtId="165" fontId="6" fillId="17" borderId="17" xfId="0" applyNumberFormat="1" applyFont="1" applyFill="1" applyBorder="1" applyProtection="1"/>
    <xf numFmtId="165" fontId="6" fillId="17" borderId="25" xfId="0" applyNumberFormat="1" applyFont="1" applyFill="1" applyBorder="1" applyProtection="1"/>
    <xf numFmtId="0" fontId="6" fillId="17" borderId="0" xfId="0" applyFont="1" applyFill="1" applyBorder="1" applyProtection="1"/>
    <xf numFmtId="0" fontId="6" fillId="17" borderId="22" xfId="0" applyFont="1" applyFill="1" applyBorder="1" applyProtection="1"/>
    <xf numFmtId="0" fontId="2" fillId="17" borderId="19" xfId="0" applyFont="1" applyFill="1" applyBorder="1" applyProtection="1"/>
    <xf numFmtId="0" fontId="6" fillId="17" borderId="20" xfId="0" applyFont="1" applyFill="1" applyBorder="1" applyProtection="1"/>
    <xf numFmtId="0" fontId="2" fillId="17" borderId="20" xfId="0" applyFont="1" applyFill="1" applyBorder="1" applyProtection="1"/>
    <xf numFmtId="0" fontId="4" fillId="11" borderId="1" xfId="0" applyFont="1" applyFill="1" applyBorder="1" applyProtection="1"/>
    <xf numFmtId="0" fontId="4" fillId="6" borderId="1" xfId="0" applyFont="1" applyFill="1" applyBorder="1" applyProtection="1"/>
    <xf numFmtId="0" fontId="4" fillId="8" borderId="1" xfId="0" applyFont="1" applyFill="1" applyBorder="1" applyProtection="1"/>
    <xf numFmtId="0" fontId="6" fillId="0" borderId="0" xfId="0" applyFont="1" applyBorder="1" applyProtection="1"/>
    <xf numFmtId="0" fontId="4" fillId="10" borderId="14" xfId="0" applyFont="1" applyFill="1" applyBorder="1" applyProtection="1"/>
    <xf numFmtId="0" fontId="4" fillId="10" borderId="11" xfId="0" applyFont="1" applyFill="1" applyBorder="1" applyProtection="1"/>
    <xf numFmtId="0" fontId="4" fillId="5" borderId="12" xfId="0" applyFont="1" applyFill="1" applyBorder="1" applyProtection="1"/>
    <xf numFmtId="0" fontId="4" fillId="10" borderId="1" xfId="0" applyFont="1" applyFill="1" applyBorder="1" applyProtection="1"/>
    <xf numFmtId="0" fontId="4" fillId="2" borderId="1" xfId="0" applyFont="1" applyFill="1" applyBorder="1" applyAlignment="1" applyProtection="1">
      <alignment horizontal="right"/>
    </xf>
    <xf numFmtId="0" fontId="4" fillId="6" borderId="1" xfId="0" applyFont="1" applyFill="1" applyBorder="1" applyAlignment="1" applyProtection="1">
      <alignment horizontal="right"/>
    </xf>
    <xf numFmtId="0" fontId="4" fillId="6" borderId="15" xfId="0" applyFont="1" applyFill="1" applyBorder="1" applyProtection="1"/>
    <xf numFmtId="0" fontId="4" fillId="6" borderId="16" xfId="0" applyFont="1" applyFill="1" applyBorder="1" applyProtection="1"/>
    <xf numFmtId="0" fontId="4" fillId="17" borderId="14" xfId="0" applyFont="1" applyFill="1" applyBorder="1" applyProtection="1"/>
    <xf numFmtId="0" fontId="4" fillId="17" borderId="11" xfId="0" applyFont="1" applyFill="1" applyBorder="1" applyProtection="1"/>
    <xf numFmtId="0" fontId="4" fillId="18" borderId="1" xfId="0" applyFont="1" applyFill="1" applyBorder="1" applyProtection="1"/>
    <xf numFmtId="0" fontId="4" fillId="17" borderId="1" xfId="0" applyFont="1" applyFill="1" applyBorder="1" applyProtection="1"/>
    <xf numFmtId="0" fontId="4" fillId="21" borderId="15" xfId="0" applyFont="1" applyFill="1" applyBorder="1" applyProtection="1"/>
    <xf numFmtId="0" fontId="4" fillId="21" borderId="16" xfId="0" applyFont="1" applyFill="1" applyBorder="1" applyProtection="1"/>
    <xf numFmtId="0" fontId="4" fillId="21" borderId="1" xfId="0" applyFont="1" applyFill="1" applyBorder="1" applyProtection="1"/>
    <xf numFmtId="0" fontId="4" fillId="11" borderId="15" xfId="0" applyFont="1" applyFill="1" applyBorder="1" applyProtection="1"/>
    <xf numFmtId="0" fontId="4" fillId="11" borderId="16" xfId="0" applyFont="1" applyFill="1" applyBorder="1" applyProtection="1"/>
    <xf numFmtId="0" fontId="4" fillId="9" borderId="15" xfId="0" applyFont="1" applyFill="1" applyBorder="1" applyProtection="1"/>
    <xf numFmtId="0" fontId="4" fillId="9" borderId="16" xfId="0" applyFont="1" applyFill="1" applyBorder="1" applyProtection="1"/>
    <xf numFmtId="0" fontId="4" fillId="9" borderId="9" xfId="0" applyFont="1" applyFill="1" applyBorder="1" applyProtection="1"/>
    <xf numFmtId="0" fontId="4" fillId="9" borderId="1" xfId="0" applyFont="1" applyFill="1" applyBorder="1" applyProtection="1"/>
    <xf numFmtId="0" fontId="3" fillId="19" borderId="1" xfId="0" applyFont="1" applyFill="1" applyBorder="1" applyAlignment="1" applyProtection="1">
      <alignment horizontal="right"/>
    </xf>
    <xf numFmtId="0" fontId="4" fillId="20" borderId="1" xfId="0" applyFont="1" applyFill="1" applyBorder="1" applyProtection="1"/>
    <xf numFmtId="0" fontId="4" fillId="4" borderId="1" xfId="0" applyFont="1" applyFill="1" applyBorder="1" applyProtection="1"/>
    <xf numFmtId="165" fontId="4" fillId="20" borderId="1" xfId="0" applyNumberFormat="1" applyFont="1" applyFill="1" applyBorder="1" applyProtection="1"/>
    <xf numFmtId="165" fontId="4" fillId="9" borderId="1" xfId="0" applyNumberFormat="1" applyFont="1" applyFill="1" applyBorder="1" applyProtection="1"/>
    <xf numFmtId="0" fontId="6" fillId="0" borderId="28" xfId="0" applyFont="1" applyBorder="1" applyProtection="1"/>
    <xf numFmtId="0" fontId="3" fillId="0" borderId="0" xfId="0" applyFont="1" applyProtection="1"/>
    <xf numFmtId="0" fontId="4" fillId="8" borderId="0" xfId="0" applyFont="1" applyFill="1" applyProtection="1"/>
    <xf numFmtId="0" fontId="2" fillId="0" borderId="0" xfId="1" applyFont="1" applyAlignment="1" applyProtection="1">
      <alignment horizontal="left"/>
    </xf>
    <xf numFmtId="0" fontId="2" fillId="0" borderId="0" xfId="1" applyFont="1" applyBorder="1" applyAlignment="1" applyProtection="1">
      <alignment horizontal="right"/>
    </xf>
    <xf numFmtId="0" fontId="2" fillId="0" borderId="0" xfId="1" applyFont="1" applyProtection="1"/>
    <xf numFmtId="0" fontId="6" fillId="0" borderId="0" xfId="1" applyFont="1" applyBorder="1" applyAlignment="1" applyProtection="1">
      <alignment horizontal="left"/>
    </xf>
    <xf numFmtId="0" fontId="3" fillId="22" borderId="41" xfId="0" applyFont="1" applyFill="1" applyBorder="1"/>
    <xf numFmtId="0" fontId="4" fillId="23" borderId="42" xfId="0" applyFont="1" applyFill="1" applyBorder="1"/>
    <xf numFmtId="0" fontId="4" fillId="0" borderId="42" xfId="0" applyFont="1" applyBorder="1"/>
    <xf numFmtId="0" fontId="4" fillId="23" borderId="40" xfId="0" applyFont="1" applyFill="1" applyBorder="1"/>
    <xf numFmtId="165" fontId="6" fillId="17" borderId="0" xfId="0" applyNumberFormat="1" applyFont="1" applyFill="1" applyBorder="1" applyProtection="1"/>
    <xf numFmtId="0" fontId="14" fillId="0" borderId="0" xfId="0" applyFont="1"/>
    <xf numFmtId="0" fontId="15" fillId="0" borderId="0" xfId="0" applyFont="1"/>
    <xf numFmtId="0" fontId="16" fillId="0" borderId="0" xfId="1" applyFont="1" applyBorder="1" applyAlignment="1" applyProtection="1">
      <alignment horizontal="left"/>
    </xf>
    <xf numFmtId="0" fontId="17" fillId="0" borderId="0" xfId="0" applyFont="1" applyProtection="1"/>
    <xf numFmtId="0" fontId="17" fillId="0" borderId="0" xfId="0" applyFont="1" applyBorder="1" applyProtection="1"/>
    <xf numFmtId="0" fontId="17" fillId="0" borderId="0" xfId="0" applyFont="1" applyAlignment="1" applyProtection="1">
      <alignment horizontal="left" vertical="top" wrapText="1"/>
    </xf>
    <xf numFmtId="0" fontId="11" fillId="0" borderId="0" xfId="0" applyFont="1" applyAlignment="1" applyProtection="1">
      <alignment horizontal="left" vertical="top"/>
    </xf>
    <xf numFmtId="0" fontId="6" fillId="0" borderId="0" xfId="0" applyFont="1" applyAlignment="1" applyProtection="1">
      <alignment horizontal="left" vertical="top"/>
    </xf>
    <xf numFmtId="0" fontId="14" fillId="0" borderId="0" xfId="0" applyFont="1" applyAlignment="1">
      <alignment horizontal="left"/>
    </xf>
    <xf numFmtId="0" fontId="14" fillId="0" borderId="0" xfId="0" applyFont="1" applyProtection="1"/>
    <xf numFmtId="0" fontId="6" fillId="26" borderId="22" xfId="3" applyFont="1" applyFill="1" applyBorder="1" applyAlignment="1">
      <alignment horizontal="center" vertical="top"/>
    </xf>
    <xf numFmtId="0" fontId="6" fillId="26" borderId="23" xfId="3" applyFont="1" applyFill="1" applyBorder="1" applyAlignment="1">
      <alignment horizontal="center" vertical="top"/>
    </xf>
    <xf numFmtId="0" fontId="6" fillId="26" borderId="19" xfId="3" applyFont="1" applyFill="1" applyBorder="1" applyAlignment="1">
      <alignment horizontal="center" vertical="top"/>
    </xf>
    <xf numFmtId="0" fontId="6" fillId="26" borderId="21" xfId="3" applyFont="1" applyFill="1" applyBorder="1" applyAlignment="1">
      <alignment horizontal="center" vertical="top"/>
    </xf>
    <xf numFmtId="0" fontId="6" fillId="27" borderId="19" xfId="3" applyFont="1" applyFill="1" applyBorder="1" applyAlignment="1">
      <alignment horizontal="center" vertical="top" wrapText="1"/>
    </xf>
    <xf numFmtId="0" fontId="6" fillId="27" borderId="20" xfId="3" applyFont="1" applyFill="1" applyBorder="1" applyAlignment="1">
      <alignment horizontal="center" vertical="top" wrapText="1"/>
    </xf>
    <xf numFmtId="0" fontId="6" fillId="27" borderId="21" xfId="3" applyFont="1" applyFill="1" applyBorder="1" applyAlignment="1">
      <alignment horizontal="center" vertical="top" wrapText="1"/>
    </xf>
    <xf numFmtId="0" fontId="6" fillId="28" borderId="19" xfId="3" applyFont="1" applyFill="1" applyBorder="1" applyAlignment="1">
      <alignment horizontal="center" vertical="top" wrapText="1"/>
    </xf>
    <xf numFmtId="0" fontId="6" fillId="28" borderId="20" xfId="3" applyFont="1" applyFill="1" applyBorder="1" applyAlignment="1">
      <alignment horizontal="center" vertical="top" wrapText="1"/>
    </xf>
    <xf numFmtId="0" fontId="6" fillId="28" borderId="27" xfId="3" applyFont="1" applyFill="1" applyBorder="1" applyAlignment="1">
      <alignment horizontal="center" vertical="top" wrapText="1"/>
    </xf>
    <xf numFmtId="0" fontId="6" fillId="28" borderId="37" xfId="3" applyFont="1" applyFill="1" applyBorder="1" applyAlignment="1">
      <alignment horizontal="center" vertical="top" wrapText="1"/>
    </xf>
    <xf numFmtId="0" fontId="6" fillId="28" borderId="21" xfId="3" applyFont="1" applyFill="1" applyBorder="1" applyAlignment="1">
      <alignment horizontal="center" vertical="top" wrapText="1"/>
    </xf>
    <xf numFmtId="0" fontId="6" fillId="29" borderId="19" xfId="3" applyFont="1" applyFill="1" applyBorder="1" applyAlignment="1">
      <alignment horizontal="center" vertical="top" wrapText="1"/>
    </xf>
    <xf numFmtId="0" fontId="6" fillId="29" borderId="20" xfId="3" applyFont="1" applyFill="1" applyBorder="1" applyAlignment="1">
      <alignment horizontal="center" vertical="top" wrapText="1"/>
    </xf>
    <xf numFmtId="0" fontId="6" fillId="29" borderId="21" xfId="3" applyFont="1" applyFill="1" applyBorder="1" applyAlignment="1">
      <alignment horizontal="center" vertical="top" wrapText="1"/>
    </xf>
    <xf numFmtId="0" fontId="15" fillId="0" borderId="0" xfId="0" applyFont="1" applyAlignment="1">
      <alignment horizontal="centerContinuous"/>
    </xf>
    <xf numFmtId="0" fontId="6" fillId="29" borderId="24" xfId="3" applyFont="1" applyFill="1" applyBorder="1" applyAlignment="1">
      <alignment horizontal="center" vertical="top" wrapText="1"/>
    </xf>
    <xf numFmtId="0" fontId="6" fillId="29" borderId="17" xfId="3" applyFont="1" applyFill="1" applyBorder="1" applyAlignment="1">
      <alignment horizontal="center" vertical="top" wrapText="1"/>
    </xf>
    <xf numFmtId="0" fontId="6" fillId="29" borderId="25" xfId="3" applyFont="1" applyFill="1" applyBorder="1" applyAlignment="1">
      <alignment horizontal="center" vertical="top" wrapText="1"/>
    </xf>
    <xf numFmtId="0" fontId="6" fillId="28" borderId="22" xfId="3" applyFont="1" applyFill="1" applyBorder="1" applyAlignment="1">
      <alignment horizontal="center" vertical="top" wrapText="1"/>
    </xf>
    <xf numFmtId="0" fontId="6" fillId="28" borderId="0" xfId="3" applyFont="1" applyFill="1" applyAlignment="1">
      <alignment horizontal="center" vertical="top" wrapText="1"/>
    </xf>
    <xf numFmtId="0" fontId="6" fillId="28" borderId="15" xfId="3" applyFont="1" applyFill="1" applyBorder="1" applyAlignment="1">
      <alignment horizontal="center" vertical="top" wrapText="1"/>
    </xf>
    <xf numFmtId="0" fontId="6" fillId="28" borderId="16" xfId="3" applyFont="1" applyFill="1" applyBorder="1" applyAlignment="1">
      <alignment horizontal="center" vertical="top" wrapText="1"/>
    </xf>
    <xf numFmtId="0" fontId="6" fillId="28" borderId="23" xfId="3" applyFont="1" applyFill="1" applyBorder="1" applyAlignment="1">
      <alignment horizontal="center" vertical="top" wrapText="1"/>
    </xf>
    <xf numFmtId="0" fontId="6" fillId="29" borderId="22" xfId="3" applyFont="1" applyFill="1" applyBorder="1" applyAlignment="1">
      <alignment horizontal="center" vertical="top" wrapText="1"/>
    </xf>
    <xf numFmtId="0" fontId="6" fillId="29" borderId="0" xfId="3" applyFont="1" applyFill="1" applyAlignment="1">
      <alignment horizontal="center" vertical="top" wrapText="1"/>
    </xf>
    <xf numFmtId="0" fontId="6" fillId="29" borderId="23" xfId="3" applyFont="1" applyFill="1" applyBorder="1" applyAlignment="1">
      <alignment horizontal="center" vertical="top" wrapText="1"/>
    </xf>
    <xf numFmtId="0" fontId="21" fillId="28" borderId="22" xfId="4" applyFont="1" applyFill="1" applyBorder="1" applyAlignment="1">
      <alignment horizontal="center" vertical="top" wrapText="1"/>
    </xf>
    <xf numFmtId="0" fontId="21" fillId="28" borderId="0" xfId="4" applyFont="1" applyFill="1" applyAlignment="1">
      <alignment horizontal="center" vertical="top" wrapText="1"/>
    </xf>
    <xf numFmtId="0" fontId="21" fillId="28" borderId="16" xfId="4" applyFont="1" applyFill="1" applyBorder="1" applyAlignment="1">
      <alignment horizontal="center" vertical="top" wrapText="1"/>
    </xf>
    <xf numFmtId="0" fontId="21" fillId="28" borderId="15" xfId="4" applyFont="1" applyFill="1" applyBorder="1" applyAlignment="1">
      <alignment horizontal="center" vertical="top" wrapText="1"/>
    </xf>
    <xf numFmtId="0" fontId="21" fillId="28" borderId="23" xfId="4" applyFont="1" applyFill="1" applyBorder="1" applyAlignment="1">
      <alignment horizontal="center" vertical="top" wrapText="1"/>
    </xf>
    <xf numFmtId="0" fontId="6" fillId="27" borderId="24" xfId="3" applyFont="1" applyFill="1" applyBorder="1" applyAlignment="1">
      <alignment horizontal="center" vertical="top" wrapText="1"/>
    </xf>
    <xf numFmtId="0" fontId="6" fillId="27" borderId="17" xfId="3" applyFont="1" applyFill="1" applyBorder="1" applyAlignment="1">
      <alignment horizontal="center" vertical="top" wrapText="1"/>
    </xf>
    <xf numFmtId="0" fontId="6" fillId="27" borderId="25" xfId="3" applyFont="1" applyFill="1" applyBorder="1" applyAlignment="1">
      <alignment horizontal="center" vertical="top" wrapText="1"/>
    </xf>
    <xf numFmtId="0" fontId="6" fillId="27" borderId="22" xfId="3" applyFont="1" applyFill="1" applyBorder="1" applyAlignment="1">
      <alignment horizontal="center" vertical="top" wrapText="1"/>
    </xf>
    <xf numFmtId="0" fontId="6" fillId="27" borderId="0" xfId="3" applyFont="1" applyFill="1" applyAlignment="1">
      <alignment horizontal="center" vertical="top" wrapText="1"/>
    </xf>
    <xf numFmtId="0" fontId="6" fillId="27" borderId="23" xfId="3" applyFont="1" applyFill="1" applyBorder="1" applyAlignment="1">
      <alignment horizontal="center" vertical="top" wrapText="1"/>
    </xf>
    <xf numFmtId="0" fontId="21" fillId="27" borderId="22" xfId="4" applyFont="1" applyFill="1" applyBorder="1" applyAlignment="1">
      <alignment horizontal="center" vertical="top" wrapText="1"/>
    </xf>
    <xf numFmtId="0" fontId="21" fillId="27" borderId="0" xfId="4" applyFont="1" applyFill="1" applyAlignment="1">
      <alignment horizontal="center" vertical="top" wrapText="1"/>
    </xf>
    <xf numFmtId="0" fontId="21" fillId="27" borderId="23" xfId="4" applyFont="1" applyFill="1" applyBorder="1" applyAlignment="1">
      <alignment horizontal="center" vertical="top" wrapText="1"/>
    </xf>
    <xf numFmtId="0" fontId="6" fillId="28" borderId="24" xfId="3" applyFont="1" applyFill="1" applyBorder="1" applyAlignment="1">
      <alignment horizontal="center" vertical="top" wrapText="1"/>
    </xf>
    <xf numFmtId="0" fontId="6" fillId="28" borderId="17" xfId="3" applyFont="1" applyFill="1" applyBorder="1" applyAlignment="1">
      <alignment horizontal="center" vertical="top" wrapText="1"/>
    </xf>
    <xf numFmtId="0" fontId="6" fillId="28" borderId="38" xfId="3" applyFont="1" applyFill="1" applyBorder="1" applyAlignment="1">
      <alignment horizontal="center" vertical="top" wrapText="1"/>
    </xf>
    <xf numFmtId="0" fontId="6" fillId="28" borderId="36" xfId="3" applyFont="1" applyFill="1" applyBorder="1" applyAlignment="1">
      <alignment horizontal="center" vertical="top" wrapText="1"/>
    </xf>
    <xf numFmtId="0" fontId="6" fillId="28" borderId="25" xfId="3" applyFont="1" applyFill="1" applyBorder="1" applyAlignment="1">
      <alignment horizontal="center" vertical="top" wrapText="1"/>
    </xf>
    <xf numFmtId="165" fontId="6" fillId="25" borderId="12" xfId="3" applyNumberFormat="1" applyFont="1" applyFill="1" applyBorder="1" applyAlignment="1" applyProtection="1">
      <alignment horizontal="center"/>
      <protection locked="0"/>
    </xf>
    <xf numFmtId="165" fontId="6" fillId="25" borderId="29" xfId="3" applyNumberFormat="1" applyFont="1" applyFill="1" applyBorder="1" applyAlignment="1" applyProtection="1">
      <alignment horizontal="center"/>
      <protection locked="0"/>
    </xf>
    <xf numFmtId="165" fontId="6" fillId="25" borderId="10" xfId="3" applyNumberFormat="1" applyFont="1" applyFill="1" applyBorder="1" applyAlignment="1" applyProtection="1">
      <alignment horizontal="center"/>
      <protection locked="0"/>
    </xf>
    <xf numFmtId="164" fontId="6" fillId="25" borderId="12" xfId="3" applyNumberFormat="1" applyFont="1" applyFill="1" applyBorder="1" applyProtection="1">
      <protection locked="0"/>
    </xf>
    <xf numFmtId="164" fontId="6" fillId="25" borderId="29" xfId="3" applyNumberFormat="1" applyFont="1" applyFill="1" applyBorder="1" applyProtection="1">
      <protection locked="0"/>
    </xf>
    <xf numFmtId="164" fontId="6" fillId="25" borderId="30" xfId="3" applyNumberFormat="1" applyFont="1" applyFill="1" applyBorder="1" applyProtection="1">
      <protection locked="0"/>
    </xf>
    <xf numFmtId="0" fontId="6" fillId="9" borderId="44" xfId="0" applyFont="1" applyFill="1" applyBorder="1" applyAlignment="1" applyProtection="1">
      <alignment horizontal="center"/>
    </xf>
    <xf numFmtId="0" fontId="6" fillId="9" borderId="47" xfId="0" applyFont="1" applyFill="1" applyBorder="1" applyAlignment="1" applyProtection="1">
      <alignment horizontal="center"/>
    </xf>
    <xf numFmtId="0" fontId="6" fillId="24" borderId="3" xfId="3" applyFont="1" applyFill="1" applyBorder="1" applyProtection="1">
      <protection locked="0"/>
    </xf>
    <xf numFmtId="0" fontId="6" fillId="24" borderId="4" xfId="3" applyFont="1" applyFill="1" applyBorder="1" applyProtection="1">
      <protection locked="0"/>
    </xf>
    <xf numFmtId="0" fontId="6" fillId="24" borderId="5" xfId="3" applyFont="1" applyFill="1" applyBorder="1" applyProtection="1">
      <protection locked="0"/>
    </xf>
    <xf numFmtId="0" fontId="6" fillId="24" borderId="2" xfId="3" applyFont="1" applyFill="1" applyBorder="1" applyProtection="1">
      <protection locked="0"/>
    </xf>
    <xf numFmtId="0" fontId="6" fillId="24" borderId="1" xfId="3" applyFont="1" applyFill="1" applyBorder="1" applyProtection="1">
      <protection locked="0"/>
    </xf>
    <xf numFmtId="0" fontId="6" fillId="24" borderId="43" xfId="3" applyFont="1" applyFill="1" applyBorder="1" applyProtection="1">
      <protection locked="0"/>
    </xf>
    <xf numFmtId="0" fontId="6" fillId="24" borderId="44" xfId="3" applyFont="1" applyFill="1" applyBorder="1" applyProtection="1">
      <protection locked="0"/>
    </xf>
    <xf numFmtId="0" fontId="6" fillId="24" borderId="8" xfId="3" applyFont="1" applyFill="1" applyBorder="1" applyProtection="1">
      <protection locked="0"/>
    </xf>
    <xf numFmtId="0" fontId="6" fillId="24" borderId="45" xfId="3" applyFont="1" applyFill="1" applyBorder="1" applyProtection="1">
      <protection locked="0"/>
    </xf>
    <xf numFmtId="0" fontId="6" fillId="9" borderId="2" xfId="0" applyFont="1" applyFill="1" applyBorder="1" applyAlignment="1" applyProtection="1">
      <alignment horizontal="center"/>
    </xf>
    <xf numFmtId="0" fontId="6" fillId="9" borderId="12" xfId="0" applyFont="1" applyFill="1" applyBorder="1" applyAlignment="1" applyProtection="1">
      <alignment horizontal="center"/>
    </xf>
    <xf numFmtId="0" fontId="6" fillId="26" borderId="24" xfId="3" applyFont="1" applyFill="1" applyBorder="1" applyAlignment="1">
      <alignment horizontal="center" vertical="top"/>
    </xf>
    <xf numFmtId="0" fontId="6" fillId="26" borderId="25" xfId="3" applyFont="1" applyFill="1" applyBorder="1" applyAlignment="1">
      <alignment horizontal="center" vertical="top"/>
    </xf>
    <xf numFmtId="0" fontId="6" fillId="8" borderId="0" xfId="3" applyFont="1" applyFill="1" applyAlignment="1" applyProtection="1">
      <alignment horizontal="left" vertical="top" wrapText="1"/>
      <protection locked="0"/>
    </xf>
    <xf numFmtId="0" fontId="18" fillId="0" borderId="39" xfId="2" applyFont="1" applyBorder="1" applyProtection="1">
      <protection locked="0"/>
    </xf>
    <xf numFmtId="0" fontId="6" fillId="0" borderId="39" xfId="3" applyFont="1" applyBorder="1" applyProtection="1">
      <protection locked="0"/>
    </xf>
    <xf numFmtId="164" fontId="6" fillId="0" borderId="39" xfId="3" applyNumberFormat="1" applyFont="1" applyBorder="1" applyAlignment="1" applyProtection="1">
      <alignment horizontal="right"/>
      <protection locked="0"/>
    </xf>
    <xf numFmtId="1" fontId="6" fillId="0" borderId="18" xfId="3" applyNumberFormat="1" applyFont="1" applyBorder="1" applyAlignment="1" applyProtection="1">
      <alignment horizontal="right"/>
      <protection locked="0"/>
    </xf>
    <xf numFmtId="164" fontId="2" fillId="17" borderId="20" xfId="0" applyNumberFormat="1" applyFont="1" applyFill="1" applyBorder="1" applyAlignment="1" applyProtection="1">
      <alignment horizontal="right"/>
    </xf>
    <xf numFmtId="1" fontId="6" fillId="7" borderId="31" xfId="0" applyNumberFormat="1" applyFont="1" applyFill="1" applyBorder="1" applyProtection="1"/>
    <xf numFmtId="1" fontId="6" fillId="7" borderId="29" xfId="0" applyNumberFormat="1" applyFont="1" applyFill="1" applyBorder="1" applyProtection="1"/>
    <xf numFmtId="1" fontId="6" fillId="7" borderId="30" xfId="0" applyNumberFormat="1" applyFont="1" applyFill="1" applyBorder="1" applyProtection="1"/>
    <xf numFmtId="1" fontId="6" fillId="7" borderId="35" xfId="0" applyNumberFormat="1" applyFont="1" applyFill="1" applyBorder="1" applyProtection="1"/>
    <xf numFmtId="1" fontId="6" fillId="7" borderId="33" xfId="0" applyNumberFormat="1" applyFont="1" applyFill="1" applyBorder="1" applyProtection="1"/>
    <xf numFmtId="1" fontId="6" fillId="7" borderId="34" xfId="0" applyNumberFormat="1" applyFont="1" applyFill="1" applyBorder="1" applyProtection="1"/>
    <xf numFmtId="165" fontId="6" fillId="17" borderId="0" xfId="0" applyNumberFormat="1" applyFont="1" applyFill="1" applyBorder="1" applyProtection="1"/>
    <xf numFmtId="165" fontId="6" fillId="17" borderId="23" xfId="0" applyNumberFormat="1" applyFont="1" applyFill="1" applyBorder="1" applyProtection="1"/>
    <xf numFmtId="164" fontId="6" fillId="25" borderId="10" xfId="3" applyNumberFormat="1" applyFont="1" applyFill="1" applyBorder="1" applyProtection="1">
      <protection locked="0"/>
    </xf>
    <xf numFmtId="164" fontId="6" fillId="25" borderId="33" xfId="3" applyNumberFormat="1" applyFont="1" applyFill="1" applyBorder="1" applyProtection="1">
      <protection locked="0"/>
    </xf>
    <xf numFmtId="164" fontId="6" fillId="25" borderId="26" xfId="3" applyNumberFormat="1" applyFont="1" applyFill="1" applyBorder="1" applyProtection="1">
      <protection locked="0"/>
    </xf>
    <xf numFmtId="165" fontId="6" fillId="25" borderId="32" xfId="3" applyNumberFormat="1" applyFont="1" applyFill="1" applyBorder="1" applyAlignment="1" applyProtection="1">
      <alignment horizontal="center"/>
      <protection locked="0"/>
    </xf>
    <xf numFmtId="165" fontId="6" fillId="25" borderId="33" xfId="3" applyNumberFormat="1" applyFont="1" applyFill="1" applyBorder="1" applyAlignment="1" applyProtection="1">
      <alignment horizontal="center"/>
      <protection locked="0"/>
    </xf>
    <xf numFmtId="165" fontId="6" fillId="25" borderId="26" xfId="3" applyNumberFormat="1" applyFont="1" applyFill="1" applyBorder="1" applyAlignment="1" applyProtection="1">
      <alignment horizontal="center"/>
      <protection locked="0"/>
    </xf>
    <xf numFmtId="164" fontId="6" fillId="25" borderId="32" xfId="3" applyNumberFormat="1" applyFont="1" applyFill="1" applyBorder="1" applyProtection="1">
      <protection locked="0"/>
    </xf>
    <xf numFmtId="164" fontId="6" fillId="25" borderId="34" xfId="3" applyNumberFormat="1" applyFont="1" applyFill="1" applyBorder="1" applyProtection="1">
      <protection locked="0"/>
    </xf>
    <xf numFmtId="1" fontId="2" fillId="17" borderId="20" xfId="0" applyNumberFormat="1" applyFont="1" applyFill="1" applyBorder="1" applyAlignment="1" applyProtection="1">
      <alignment horizontal="right"/>
    </xf>
    <xf numFmtId="1" fontId="2" fillId="17" borderId="21" xfId="0" applyNumberFormat="1" applyFont="1" applyFill="1" applyBorder="1" applyAlignment="1" applyProtection="1">
      <alignment horizontal="right"/>
    </xf>
    <xf numFmtId="0" fontId="6" fillId="17" borderId="0" xfId="0" applyFont="1" applyFill="1" applyBorder="1" applyAlignment="1" applyProtection="1">
      <alignment horizontal="right"/>
    </xf>
    <xf numFmtId="0" fontId="6" fillId="17" borderId="22" xfId="3" applyFont="1" applyFill="1" applyBorder="1" applyAlignment="1">
      <alignment horizontal="left" vertical="top" wrapText="1"/>
    </xf>
    <xf numFmtId="0" fontId="6" fillId="17" borderId="0" xfId="3" applyFont="1" applyFill="1" applyAlignment="1">
      <alignment horizontal="left" vertical="top" wrapText="1"/>
    </xf>
    <xf numFmtId="0" fontId="6" fillId="0" borderId="0" xfId="0" applyFont="1" applyBorder="1" applyAlignment="1" applyProtection="1">
      <alignment horizontal="center" vertical="top"/>
    </xf>
    <xf numFmtId="0" fontId="2" fillId="16" borderId="19" xfId="0" applyFont="1" applyFill="1" applyBorder="1" applyProtection="1"/>
    <xf numFmtId="0" fontId="2" fillId="16" borderId="20" xfId="0" applyFont="1" applyFill="1" applyBorder="1" applyProtection="1"/>
    <xf numFmtId="164" fontId="2" fillId="16" borderId="20" xfId="0" applyNumberFormat="1" applyFont="1" applyFill="1" applyBorder="1" applyProtection="1"/>
    <xf numFmtId="1" fontId="2" fillId="16" borderId="6" xfId="0" applyNumberFormat="1" applyFont="1" applyFill="1" applyBorder="1" applyProtection="1"/>
    <xf numFmtId="1" fontId="2" fillId="16" borderId="7" xfId="0" applyNumberFormat="1" applyFont="1" applyFill="1" applyBorder="1" applyProtection="1"/>
    <xf numFmtId="0" fontId="6" fillId="9" borderId="3" xfId="0" applyFont="1" applyFill="1" applyBorder="1" applyAlignment="1" applyProtection="1">
      <alignment horizontal="center"/>
    </xf>
    <xf numFmtId="0" fontId="6" fillId="9" borderId="32" xfId="0" applyFont="1" applyFill="1" applyBorder="1" applyAlignment="1" applyProtection="1">
      <alignment horizontal="center"/>
    </xf>
    <xf numFmtId="0" fontId="19" fillId="0" borderId="0" xfId="4" applyFont="1" applyAlignment="1" applyProtection="1">
      <alignment horizontal="right"/>
      <protection locked="0"/>
    </xf>
    <xf numFmtId="164" fontId="6" fillId="25" borderId="47" xfId="3" applyNumberFormat="1" applyFont="1" applyFill="1" applyBorder="1" applyProtection="1">
      <protection locked="0"/>
    </xf>
    <xf numFmtId="164" fontId="6" fillId="25" borderId="46" xfId="3" applyNumberFormat="1" applyFont="1" applyFill="1" applyBorder="1" applyProtection="1">
      <protection locked="0"/>
    </xf>
    <xf numFmtId="164" fontId="6" fillId="25" borderId="48" xfId="3" applyNumberFormat="1" applyFont="1" applyFill="1" applyBorder="1" applyProtection="1">
      <protection locked="0"/>
    </xf>
    <xf numFmtId="165" fontId="6" fillId="25" borderId="47" xfId="3" applyNumberFormat="1" applyFont="1" applyFill="1" applyBorder="1" applyAlignment="1" applyProtection="1">
      <alignment horizontal="center"/>
      <protection locked="0"/>
    </xf>
    <xf numFmtId="165" fontId="6" fillId="25" borderId="46" xfId="3" applyNumberFormat="1" applyFont="1" applyFill="1" applyBorder="1" applyAlignment="1" applyProtection="1">
      <alignment horizontal="center"/>
      <protection locked="0"/>
    </xf>
    <xf numFmtId="165" fontId="6" fillId="25" borderId="13" xfId="3" applyNumberFormat="1" applyFont="1" applyFill="1" applyBorder="1" applyAlignment="1" applyProtection="1">
      <alignment horizontal="center"/>
      <protection locked="0"/>
    </xf>
    <xf numFmtId="1" fontId="6" fillId="7" borderId="49" xfId="0" applyNumberFormat="1" applyFont="1" applyFill="1" applyBorder="1" applyProtection="1"/>
    <xf numFmtId="1" fontId="6" fillId="7" borderId="46" xfId="0" applyNumberFormat="1" applyFont="1" applyFill="1" applyBorder="1" applyProtection="1"/>
    <xf numFmtId="1" fontId="6" fillId="7" borderId="48" xfId="0" applyNumberFormat="1" applyFont="1" applyFill="1" applyBorder="1" applyProtection="1"/>
    <xf numFmtId="164" fontId="6" fillId="25" borderId="13" xfId="3" applyNumberFormat="1" applyFont="1" applyFill="1" applyBorder="1" applyProtection="1">
      <protection locked="0"/>
    </xf>
  </cellXfs>
  <cellStyles count="5">
    <cellStyle name="Explanatory Text" xfId="2" builtinId="53"/>
    <cellStyle name="Hyperlink" xfId="4" builtinId="8"/>
    <cellStyle name="Normal" xfId="0" builtinId="0"/>
    <cellStyle name="Normal 2" xfId="1" xr:uid="{00000000-0005-0000-0000-000001000000}"/>
    <cellStyle name="Normal 3" xfId="3" xr:uid="{AD6F8121-DC47-480A-A02A-85DAF557CEB5}"/>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F2F2"/>
      <color rgb="FFD6A800"/>
      <color rgb="FFF6C100"/>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50">
                <a:solidFill>
                  <a:schemeClr val="tx1">
                    <a:lumMod val="85000"/>
                    <a:lumOff val="15000"/>
                  </a:schemeClr>
                </a:solidFill>
              </a:rPr>
              <a:t>January</a:t>
            </a:r>
          </a:p>
        </c:rich>
      </c:tx>
      <c:overlay val="1"/>
    </c:title>
    <c:autoTitleDeleted val="0"/>
    <c:plotArea>
      <c:layout>
        <c:manualLayout>
          <c:layoutTarget val="inner"/>
          <c:xMode val="edge"/>
          <c:yMode val="edge"/>
          <c:x val="1.4479447107731468E-3"/>
          <c:y val="0.2805128205128205"/>
          <c:w val="0.99855205528922686"/>
          <c:h val="0.62547008547008542"/>
        </c:manualLayout>
      </c:layout>
      <c:barChart>
        <c:barDir val="bar"/>
        <c:grouping val="percentStacked"/>
        <c:varyColors val="0"/>
        <c:ser>
          <c:idx val="0"/>
          <c:order val="0"/>
          <c:tx>
            <c:strRef>
              <c:f>'Form K2'!$AJ$62</c:f>
              <c:strCache>
                <c:ptCount val="1"/>
                <c:pt idx="0">
                  <c:v>1</c:v>
                </c:pt>
              </c:strCache>
            </c:strRef>
          </c:tx>
          <c:spPr>
            <a:solidFill>
              <a:schemeClr val="accent5">
                <a:lumMod val="60000"/>
                <a:lumOff val="40000"/>
              </a:schemeClr>
            </a:solidFill>
          </c:spPr>
          <c:invertIfNegative val="0"/>
          <c:cat>
            <c:strRef>
              <c:f>'Form K2'!$AI$63</c:f>
              <c:strCache>
                <c:ptCount val="1"/>
                <c:pt idx="0">
                  <c:v>STSH</c:v>
                </c:pt>
              </c:strCache>
            </c:strRef>
          </c:cat>
          <c:val>
            <c:numRef>
              <c:f>'Form K2'!$AJ$63</c:f>
              <c:numCache>
                <c:formatCode>General</c:formatCode>
                <c:ptCount val="1"/>
                <c:pt idx="0">
                  <c:v>0</c:v>
                </c:pt>
              </c:numCache>
            </c:numRef>
          </c:val>
          <c:extLst>
            <c:ext xmlns:c16="http://schemas.microsoft.com/office/drawing/2014/chart" uri="{C3380CC4-5D6E-409C-BE32-E72D297353CC}">
              <c16:uniqueId val="{00000000-9629-4934-BC7A-566ECD90FBE9}"/>
            </c:ext>
          </c:extLst>
        </c:ser>
        <c:ser>
          <c:idx val="1"/>
          <c:order val="1"/>
          <c:tx>
            <c:strRef>
              <c:f>'Form K2'!$AK$62</c:f>
              <c:strCache>
                <c:ptCount val="1"/>
                <c:pt idx="0">
                  <c:v>Fill 1</c:v>
                </c:pt>
              </c:strCache>
            </c:strRef>
          </c:tx>
          <c:spPr>
            <a:noFill/>
          </c:spPr>
          <c:invertIfNegative val="0"/>
          <c:cat>
            <c:strRef>
              <c:f>'Form K2'!$AI$63</c:f>
              <c:strCache>
                <c:ptCount val="1"/>
                <c:pt idx="0">
                  <c:v>STSH</c:v>
                </c:pt>
              </c:strCache>
            </c:strRef>
          </c:cat>
          <c:val>
            <c:numRef>
              <c:f>'Form K2'!$AK$63</c:f>
              <c:numCache>
                <c:formatCode>General</c:formatCode>
                <c:ptCount val="1"/>
                <c:pt idx="0">
                  <c:v>1</c:v>
                </c:pt>
              </c:numCache>
            </c:numRef>
          </c:val>
          <c:extLst>
            <c:ext xmlns:c16="http://schemas.microsoft.com/office/drawing/2014/chart" uri="{C3380CC4-5D6E-409C-BE32-E72D297353CC}">
              <c16:uniqueId val="{00000001-9629-4934-BC7A-566ECD90FBE9}"/>
            </c:ext>
          </c:extLst>
        </c:ser>
        <c:ser>
          <c:idx val="2"/>
          <c:order val="2"/>
          <c:tx>
            <c:strRef>
              <c:f>'Form K2'!$AL$62</c:f>
              <c:strCache>
                <c:ptCount val="1"/>
                <c:pt idx="0">
                  <c:v>2</c:v>
                </c:pt>
              </c:strCache>
            </c:strRef>
          </c:tx>
          <c:spPr>
            <a:solidFill>
              <a:schemeClr val="accent5">
                <a:lumMod val="60000"/>
                <a:lumOff val="40000"/>
              </a:schemeClr>
            </a:solidFill>
          </c:spPr>
          <c:invertIfNegative val="0"/>
          <c:cat>
            <c:strRef>
              <c:f>'Form K2'!$AI$63</c:f>
              <c:strCache>
                <c:ptCount val="1"/>
                <c:pt idx="0">
                  <c:v>STSH</c:v>
                </c:pt>
              </c:strCache>
            </c:strRef>
          </c:cat>
          <c:val>
            <c:numRef>
              <c:f>'Form K2'!$AL$63</c:f>
              <c:numCache>
                <c:formatCode>General</c:formatCode>
                <c:ptCount val="1"/>
                <c:pt idx="0">
                  <c:v>0</c:v>
                </c:pt>
              </c:numCache>
            </c:numRef>
          </c:val>
          <c:extLst>
            <c:ext xmlns:c16="http://schemas.microsoft.com/office/drawing/2014/chart" uri="{C3380CC4-5D6E-409C-BE32-E72D297353CC}">
              <c16:uniqueId val="{00000002-9629-4934-BC7A-566ECD90FBE9}"/>
            </c:ext>
          </c:extLst>
        </c:ser>
        <c:ser>
          <c:idx val="3"/>
          <c:order val="3"/>
          <c:tx>
            <c:strRef>
              <c:f>'Form K2'!$AM$62</c:f>
              <c:strCache>
                <c:ptCount val="1"/>
                <c:pt idx="0">
                  <c:v>Fill 2</c:v>
                </c:pt>
              </c:strCache>
            </c:strRef>
          </c:tx>
          <c:spPr>
            <a:noFill/>
          </c:spPr>
          <c:invertIfNegative val="0"/>
          <c:cat>
            <c:strRef>
              <c:f>'Form K2'!$AI$63</c:f>
              <c:strCache>
                <c:ptCount val="1"/>
                <c:pt idx="0">
                  <c:v>STSH</c:v>
                </c:pt>
              </c:strCache>
            </c:strRef>
          </c:cat>
          <c:val>
            <c:numRef>
              <c:f>'Form K2'!$AM$63</c:f>
              <c:numCache>
                <c:formatCode>General</c:formatCode>
                <c:ptCount val="1"/>
                <c:pt idx="0">
                  <c:v>1</c:v>
                </c:pt>
              </c:numCache>
            </c:numRef>
          </c:val>
          <c:extLst>
            <c:ext xmlns:c16="http://schemas.microsoft.com/office/drawing/2014/chart" uri="{C3380CC4-5D6E-409C-BE32-E72D297353CC}">
              <c16:uniqueId val="{00000003-9629-4934-BC7A-566ECD90FBE9}"/>
            </c:ext>
          </c:extLst>
        </c:ser>
        <c:ser>
          <c:idx val="4"/>
          <c:order val="4"/>
          <c:tx>
            <c:strRef>
              <c:f>'Form K2'!$AN$62</c:f>
              <c:strCache>
                <c:ptCount val="1"/>
                <c:pt idx="0">
                  <c:v>3</c:v>
                </c:pt>
              </c:strCache>
            </c:strRef>
          </c:tx>
          <c:spPr>
            <a:solidFill>
              <a:schemeClr val="accent5">
                <a:lumMod val="60000"/>
                <a:lumOff val="40000"/>
              </a:schemeClr>
            </a:solidFill>
          </c:spPr>
          <c:invertIfNegative val="0"/>
          <c:cat>
            <c:strRef>
              <c:f>'Form K2'!$AI$63</c:f>
              <c:strCache>
                <c:ptCount val="1"/>
                <c:pt idx="0">
                  <c:v>STSH</c:v>
                </c:pt>
              </c:strCache>
            </c:strRef>
          </c:cat>
          <c:val>
            <c:numRef>
              <c:f>'Form K2'!$AN$63</c:f>
              <c:numCache>
                <c:formatCode>General</c:formatCode>
                <c:ptCount val="1"/>
                <c:pt idx="0">
                  <c:v>0</c:v>
                </c:pt>
              </c:numCache>
            </c:numRef>
          </c:val>
          <c:extLst>
            <c:ext xmlns:c16="http://schemas.microsoft.com/office/drawing/2014/chart" uri="{C3380CC4-5D6E-409C-BE32-E72D297353CC}">
              <c16:uniqueId val="{00000004-9629-4934-BC7A-566ECD90FBE9}"/>
            </c:ext>
          </c:extLst>
        </c:ser>
        <c:ser>
          <c:idx val="5"/>
          <c:order val="5"/>
          <c:tx>
            <c:strRef>
              <c:f>'Form K2'!$AO$62</c:f>
              <c:strCache>
                <c:ptCount val="1"/>
                <c:pt idx="0">
                  <c:v>Fill 3</c:v>
                </c:pt>
              </c:strCache>
            </c:strRef>
          </c:tx>
          <c:spPr>
            <a:noFill/>
          </c:spPr>
          <c:invertIfNegative val="0"/>
          <c:cat>
            <c:strRef>
              <c:f>'Form K2'!$AI$63</c:f>
              <c:strCache>
                <c:ptCount val="1"/>
                <c:pt idx="0">
                  <c:v>STSH</c:v>
                </c:pt>
              </c:strCache>
            </c:strRef>
          </c:cat>
          <c:val>
            <c:numRef>
              <c:f>'Form K2'!$AO$63</c:f>
              <c:numCache>
                <c:formatCode>General</c:formatCode>
                <c:ptCount val="1"/>
                <c:pt idx="0">
                  <c:v>1</c:v>
                </c:pt>
              </c:numCache>
            </c:numRef>
          </c:val>
          <c:extLst>
            <c:ext xmlns:c16="http://schemas.microsoft.com/office/drawing/2014/chart" uri="{C3380CC4-5D6E-409C-BE32-E72D297353CC}">
              <c16:uniqueId val="{00000005-9629-4934-BC7A-566ECD90FBE9}"/>
            </c:ext>
          </c:extLst>
        </c:ser>
        <c:ser>
          <c:idx val="6"/>
          <c:order val="6"/>
          <c:tx>
            <c:strRef>
              <c:f>'Form K2'!$AP$62</c:f>
              <c:strCache>
                <c:ptCount val="1"/>
                <c:pt idx="0">
                  <c:v>4</c:v>
                </c:pt>
              </c:strCache>
            </c:strRef>
          </c:tx>
          <c:spPr>
            <a:solidFill>
              <a:schemeClr val="accent5">
                <a:lumMod val="60000"/>
                <a:lumOff val="40000"/>
              </a:schemeClr>
            </a:solidFill>
          </c:spPr>
          <c:invertIfNegative val="0"/>
          <c:cat>
            <c:strRef>
              <c:f>'Form K2'!$AI$63</c:f>
              <c:strCache>
                <c:ptCount val="1"/>
                <c:pt idx="0">
                  <c:v>STSH</c:v>
                </c:pt>
              </c:strCache>
            </c:strRef>
          </c:cat>
          <c:val>
            <c:numRef>
              <c:f>'Form K2'!$AP$63</c:f>
              <c:numCache>
                <c:formatCode>General</c:formatCode>
                <c:ptCount val="1"/>
                <c:pt idx="0">
                  <c:v>0</c:v>
                </c:pt>
              </c:numCache>
            </c:numRef>
          </c:val>
          <c:extLst>
            <c:ext xmlns:c16="http://schemas.microsoft.com/office/drawing/2014/chart" uri="{C3380CC4-5D6E-409C-BE32-E72D297353CC}">
              <c16:uniqueId val="{00000006-9629-4934-BC7A-566ECD90FBE9}"/>
            </c:ext>
          </c:extLst>
        </c:ser>
        <c:ser>
          <c:idx val="7"/>
          <c:order val="7"/>
          <c:tx>
            <c:strRef>
              <c:f>'Form K2'!$AQ$62</c:f>
              <c:strCache>
                <c:ptCount val="1"/>
                <c:pt idx="0">
                  <c:v>Fill 4</c:v>
                </c:pt>
              </c:strCache>
            </c:strRef>
          </c:tx>
          <c:spPr>
            <a:noFill/>
          </c:spPr>
          <c:invertIfNegative val="0"/>
          <c:cat>
            <c:strRef>
              <c:f>'Form K2'!$AI$63</c:f>
              <c:strCache>
                <c:ptCount val="1"/>
                <c:pt idx="0">
                  <c:v>STSH</c:v>
                </c:pt>
              </c:strCache>
            </c:strRef>
          </c:cat>
          <c:val>
            <c:numRef>
              <c:f>'Form K2'!$AQ$63</c:f>
              <c:numCache>
                <c:formatCode>General</c:formatCode>
                <c:ptCount val="1"/>
                <c:pt idx="0">
                  <c:v>1</c:v>
                </c:pt>
              </c:numCache>
            </c:numRef>
          </c:val>
          <c:extLst>
            <c:ext xmlns:c16="http://schemas.microsoft.com/office/drawing/2014/chart" uri="{C3380CC4-5D6E-409C-BE32-E72D297353CC}">
              <c16:uniqueId val="{00000007-9629-4934-BC7A-566ECD90FBE9}"/>
            </c:ext>
          </c:extLst>
        </c:ser>
        <c:ser>
          <c:idx val="8"/>
          <c:order val="8"/>
          <c:tx>
            <c:strRef>
              <c:f>'Form K2'!$AR$62</c:f>
              <c:strCache>
                <c:ptCount val="1"/>
                <c:pt idx="0">
                  <c:v>5</c:v>
                </c:pt>
              </c:strCache>
            </c:strRef>
          </c:tx>
          <c:spPr>
            <a:solidFill>
              <a:schemeClr val="accent5">
                <a:lumMod val="60000"/>
                <a:lumOff val="40000"/>
              </a:schemeClr>
            </a:solidFill>
          </c:spPr>
          <c:invertIfNegative val="0"/>
          <c:cat>
            <c:strRef>
              <c:f>'Form K2'!$AI$63</c:f>
              <c:strCache>
                <c:ptCount val="1"/>
                <c:pt idx="0">
                  <c:v>STSH</c:v>
                </c:pt>
              </c:strCache>
            </c:strRef>
          </c:cat>
          <c:val>
            <c:numRef>
              <c:f>'Form K2'!$AR$63</c:f>
              <c:numCache>
                <c:formatCode>General</c:formatCode>
                <c:ptCount val="1"/>
                <c:pt idx="0">
                  <c:v>0</c:v>
                </c:pt>
              </c:numCache>
            </c:numRef>
          </c:val>
          <c:extLst>
            <c:ext xmlns:c16="http://schemas.microsoft.com/office/drawing/2014/chart" uri="{C3380CC4-5D6E-409C-BE32-E72D297353CC}">
              <c16:uniqueId val="{00000008-9629-4934-BC7A-566ECD90FBE9}"/>
            </c:ext>
          </c:extLst>
        </c:ser>
        <c:ser>
          <c:idx val="9"/>
          <c:order val="9"/>
          <c:tx>
            <c:strRef>
              <c:f>'Form K2'!$AS$62</c:f>
              <c:strCache>
                <c:ptCount val="1"/>
                <c:pt idx="0">
                  <c:v>Fill 5</c:v>
                </c:pt>
              </c:strCache>
            </c:strRef>
          </c:tx>
          <c:spPr>
            <a:noFill/>
          </c:spPr>
          <c:invertIfNegative val="0"/>
          <c:cat>
            <c:strRef>
              <c:f>'Form K2'!$AI$63</c:f>
              <c:strCache>
                <c:ptCount val="1"/>
                <c:pt idx="0">
                  <c:v>STSH</c:v>
                </c:pt>
              </c:strCache>
            </c:strRef>
          </c:cat>
          <c:val>
            <c:numRef>
              <c:f>'Form K2'!$AS$63</c:f>
              <c:numCache>
                <c:formatCode>General</c:formatCode>
                <c:ptCount val="1"/>
                <c:pt idx="0">
                  <c:v>1</c:v>
                </c:pt>
              </c:numCache>
            </c:numRef>
          </c:val>
          <c:extLst>
            <c:ext xmlns:c16="http://schemas.microsoft.com/office/drawing/2014/chart" uri="{C3380CC4-5D6E-409C-BE32-E72D297353CC}">
              <c16:uniqueId val="{00000009-9629-4934-BC7A-566ECD90FBE9}"/>
            </c:ext>
          </c:extLst>
        </c:ser>
        <c:ser>
          <c:idx val="10"/>
          <c:order val="10"/>
          <c:tx>
            <c:strRef>
              <c:f>'Form K2'!$AT$62</c:f>
              <c:strCache>
                <c:ptCount val="1"/>
                <c:pt idx="0">
                  <c:v>6</c:v>
                </c:pt>
              </c:strCache>
            </c:strRef>
          </c:tx>
          <c:spPr>
            <a:solidFill>
              <a:schemeClr val="accent5">
                <a:lumMod val="60000"/>
                <a:lumOff val="40000"/>
              </a:schemeClr>
            </a:solidFill>
          </c:spPr>
          <c:invertIfNegative val="0"/>
          <c:cat>
            <c:strRef>
              <c:f>'Form K2'!$AI$63</c:f>
              <c:strCache>
                <c:ptCount val="1"/>
                <c:pt idx="0">
                  <c:v>STSH</c:v>
                </c:pt>
              </c:strCache>
            </c:strRef>
          </c:cat>
          <c:val>
            <c:numRef>
              <c:f>'Form K2'!$AT$63</c:f>
              <c:numCache>
                <c:formatCode>General</c:formatCode>
                <c:ptCount val="1"/>
                <c:pt idx="0">
                  <c:v>0</c:v>
                </c:pt>
              </c:numCache>
            </c:numRef>
          </c:val>
          <c:extLst>
            <c:ext xmlns:c16="http://schemas.microsoft.com/office/drawing/2014/chart" uri="{C3380CC4-5D6E-409C-BE32-E72D297353CC}">
              <c16:uniqueId val="{0000000A-9629-4934-BC7A-566ECD90FBE9}"/>
            </c:ext>
          </c:extLst>
        </c:ser>
        <c:ser>
          <c:idx val="11"/>
          <c:order val="11"/>
          <c:tx>
            <c:strRef>
              <c:f>'Form K2'!$AU$62</c:f>
              <c:strCache>
                <c:ptCount val="1"/>
                <c:pt idx="0">
                  <c:v>Fill 6</c:v>
                </c:pt>
              </c:strCache>
            </c:strRef>
          </c:tx>
          <c:spPr>
            <a:noFill/>
          </c:spPr>
          <c:invertIfNegative val="0"/>
          <c:cat>
            <c:strRef>
              <c:f>'Form K2'!$AI$63</c:f>
              <c:strCache>
                <c:ptCount val="1"/>
                <c:pt idx="0">
                  <c:v>STSH</c:v>
                </c:pt>
              </c:strCache>
            </c:strRef>
          </c:cat>
          <c:val>
            <c:numRef>
              <c:f>'Form K2'!$AU$63</c:f>
              <c:numCache>
                <c:formatCode>General</c:formatCode>
                <c:ptCount val="1"/>
                <c:pt idx="0">
                  <c:v>1</c:v>
                </c:pt>
              </c:numCache>
            </c:numRef>
          </c:val>
          <c:extLst>
            <c:ext xmlns:c16="http://schemas.microsoft.com/office/drawing/2014/chart" uri="{C3380CC4-5D6E-409C-BE32-E72D297353CC}">
              <c16:uniqueId val="{0000000B-9629-4934-BC7A-566ECD90FBE9}"/>
            </c:ext>
          </c:extLst>
        </c:ser>
        <c:ser>
          <c:idx val="12"/>
          <c:order val="12"/>
          <c:tx>
            <c:strRef>
              <c:f>'Form K2'!$AV$62</c:f>
              <c:strCache>
                <c:ptCount val="1"/>
                <c:pt idx="0">
                  <c:v>7</c:v>
                </c:pt>
              </c:strCache>
            </c:strRef>
          </c:tx>
          <c:spPr>
            <a:solidFill>
              <a:schemeClr val="accent5">
                <a:lumMod val="60000"/>
                <a:lumOff val="40000"/>
              </a:schemeClr>
            </a:solidFill>
          </c:spPr>
          <c:invertIfNegative val="0"/>
          <c:cat>
            <c:strRef>
              <c:f>'Form K2'!$AI$63</c:f>
              <c:strCache>
                <c:ptCount val="1"/>
                <c:pt idx="0">
                  <c:v>STSH</c:v>
                </c:pt>
              </c:strCache>
            </c:strRef>
          </c:cat>
          <c:val>
            <c:numRef>
              <c:f>'Form K2'!$AV$63</c:f>
              <c:numCache>
                <c:formatCode>General</c:formatCode>
                <c:ptCount val="1"/>
                <c:pt idx="0">
                  <c:v>0</c:v>
                </c:pt>
              </c:numCache>
            </c:numRef>
          </c:val>
          <c:extLst>
            <c:ext xmlns:c16="http://schemas.microsoft.com/office/drawing/2014/chart" uri="{C3380CC4-5D6E-409C-BE32-E72D297353CC}">
              <c16:uniqueId val="{0000000C-9629-4934-BC7A-566ECD90FBE9}"/>
            </c:ext>
          </c:extLst>
        </c:ser>
        <c:ser>
          <c:idx val="13"/>
          <c:order val="13"/>
          <c:tx>
            <c:strRef>
              <c:f>'Form K2'!$AW$62</c:f>
              <c:strCache>
                <c:ptCount val="1"/>
                <c:pt idx="0">
                  <c:v>Fill 7</c:v>
                </c:pt>
              </c:strCache>
            </c:strRef>
          </c:tx>
          <c:spPr>
            <a:noFill/>
          </c:spPr>
          <c:invertIfNegative val="0"/>
          <c:cat>
            <c:strRef>
              <c:f>'Form K2'!$AI$63</c:f>
              <c:strCache>
                <c:ptCount val="1"/>
                <c:pt idx="0">
                  <c:v>STSH</c:v>
                </c:pt>
              </c:strCache>
            </c:strRef>
          </c:cat>
          <c:val>
            <c:numRef>
              <c:f>'Form K2'!$AW$63</c:f>
              <c:numCache>
                <c:formatCode>General</c:formatCode>
                <c:ptCount val="1"/>
                <c:pt idx="0">
                  <c:v>1</c:v>
                </c:pt>
              </c:numCache>
            </c:numRef>
          </c:val>
          <c:extLst>
            <c:ext xmlns:c16="http://schemas.microsoft.com/office/drawing/2014/chart" uri="{C3380CC4-5D6E-409C-BE32-E72D297353CC}">
              <c16:uniqueId val="{0000000D-9629-4934-BC7A-566ECD90FBE9}"/>
            </c:ext>
          </c:extLst>
        </c:ser>
        <c:ser>
          <c:idx val="14"/>
          <c:order val="14"/>
          <c:tx>
            <c:strRef>
              <c:f>'Form K2'!$AX$62</c:f>
              <c:strCache>
                <c:ptCount val="1"/>
                <c:pt idx="0">
                  <c:v>8</c:v>
                </c:pt>
              </c:strCache>
            </c:strRef>
          </c:tx>
          <c:spPr>
            <a:solidFill>
              <a:schemeClr val="accent5">
                <a:lumMod val="60000"/>
                <a:lumOff val="40000"/>
              </a:schemeClr>
            </a:solidFill>
          </c:spPr>
          <c:invertIfNegative val="0"/>
          <c:cat>
            <c:strRef>
              <c:f>'Form K2'!$AI$63</c:f>
              <c:strCache>
                <c:ptCount val="1"/>
                <c:pt idx="0">
                  <c:v>STSH</c:v>
                </c:pt>
              </c:strCache>
            </c:strRef>
          </c:cat>
          <c:val>
            <c:numRef>
              <c:f>'Form K2'!$AX$63</c:f>
              <c:numCache>
                <c:formatCode>General</c:formatCode>
                <c:ptCount val="1"/>
                <c:pt idx="0">
                  <c:v>0</c:v>
                </c:pt>
              </c:numCache>
            </c:numRef>
          </c:val>
          <c:extLst>
            <c:ext xmlns:c16="http://schemas.microsoft.com/office/drawing/2014/chart" uri="{C3380CC4-5D6E-409C-BE32-E72D297353CC}">
              <c16:uniqueId val="{0000000E-9629-4934-BC7A-566ECD90FBE9}"/>
            </c:ext>
          </c:extLst>
        </c:ser>
        <c:ser>
          <c:idx val="15"/>
          <c:order val="15"/>
          <c:tx>
            <c:strRef>
              <c:f>'Form K2'!$AY$62</c:f>
              <c:strCache>
                <c:ptCount val="1"/>
                <c:pt idx="0">
                  <c:v>Fill 8</c:v>
                </c:pt>
              </c:strCache>
            </c:strRef>
          </c:tx>
          <c:spPr>
            <a:noFill/>
          </c:spPr>
          <c:invertIfNegative val="0"/>
          <c:cat>
            <c:strRef>
              <c:f>'Form K2'!$AI$63</c:f>
              <c:strCache>
                <c:ptCount val="1"/>
                <c:pt idx="0">
                  <c:v>STSH</c:v>
                </c:pt>
              </c:strCache>
            </c:strRef>
          </c:cat>
          <c:val>
            <c:numRef>
              <c:f>'Form K2'!$AY$63</c:f>
              <c:numCache>
                <c:formatCode>General</c:formatCode>
                <c:ptCount val="1"/>
                <c:pt idx="0">
                  <c:v>1</c:v>
                </c:pt>
              </c:numCache>
            </c:numRef>
          </c:val>
          <c:extLst>
            <c:ext xmlns:c16="http://schemas.microsoft.com/office/drawing/2014/chart" uri="{C3380CC4-5D6E-409C-BE32-E72D297353CC}">
              <c16:uniqueId val="{0000000F-9629-4934-BC7A-566ECD90FBE9}"/>
            </c:ext>
          </c:extLst>
        </c:ser>
        <c:ser>
          <c:idx val="16"/>
          <c:order val="16"/>
          <c:tx>
            <c:strRef>
              <c:f>'Form K2'!$AZ$62</c:f>
              <c:strCache>
                <c:ptCount val="1"/>
                <c:pt idx="0">
                  <c:v>9</c:v>
                </c:pt>
              </c:strCache>
            </c:strRef>
          </c:tx>
          <c:spPr>
            <a:solidFill>
              <a:schemeClr val="accent5">
                <a:lumMod val="60000"/>
                <a:lumOff val="40000"/>
              </a:schemeClr>
            </a:solidFill>
          </c:spPr>
          <c:invertIfNegative val="0"/>
          <c:cat>
            <c:strRef>
              <c:f>'Form K2'!$AI$63</c:f>
              <c:strCache>
                <c:ptCount val="1"/>
                <c:pt idx="0">
                  <c:v>STSH</c:v>
                </c:pt>
              </c:strCache>
            </c:strRef>
          </c:cat>
          <c:val>
            <c:numRef>
              <c:f>'Form K2'!$AZ$63</c:f>
              <c:numCache>
                <c:formatCode>General</c:formatCode>
                <c:ptCount val="1"/>
                <c:pt idx="0">
                  <c:v>0</c:v>
                </c:pt>
              </c:numCache>
            </c:numRef>
          </c:val>
          <c:extLst>
            <c:ext xmlns:c16="http://schemas.microsoft.com/office/drawing/2014/chart" uri="{C3380CC4-5D6E-409C-BE32-E72D297353CC}">
              <c16:uniqueId val="{00000010-9629-4934-BC7A-566ECD90FBE9}"/>
            </c:ext>
          </c:extLst>
        </c:ser>
        <c:ser>
          <c:idx val="17"/>
          <c:order val="17"/>
          <c:tx>
            <c:strRef>
              <c:f>'Form K2'!$BA$62</c:f>
              <c:strCache>
                <c:ptCount val="1"/>
                <c:pt idx="0">
                  <c:v>Fill 9</c:v>
                </c:pt>
              </c:strCache>
            </c:strRef>
          </c:tx>
          <c:spPr>
            <a:noFill/>
          </c:spPr>
          <c:invertIfNegative val="0"/>
          <c:cat>
            <c:strRef>
              <c:f>'Form K2'!$AI$63</c:f>
              <c:strCache>
                <c:ptCount val="1"/>
                <c:pt idx="0">
                  <c:v>STSH</c:v>
                </c:pt>
              </c:strCache>
            </c:strRef>
          </c:cat>
          <c:val>
            <c:numRef>
              <c:f>'Form K2'!$BA$63</c:f>
              <c:numCache>
                <c:formatCode>General</c:formatCode>
                <c:ptCount val="1"/>
                <c:pt idx="0">
                  <c:v>1</c:v>
                </c:pt>
              </c:numCache>
            </c:numRef>
          </c:val>
          <c:extLst>
            <c:ext xmlns:c16="http://schemas.microsoft.com/office/drawing/2014/chart" uri="{C3380CC4-5D6E-409C-BE32-E72D297353CC}">
              <c16:uniqueId val="{00000011-9629-4934-BC7A-566ECD90FBE9}"/>
            </c:ext>
          </c:extLst>
        </c:ser>
        <c:ser>
          <c:idx val="18"/>
          <c:order val="18"/>
          <c:tx>
            <c:strRef>
              <c:f>'Form K2'!$BB$62</c:f>
              <c:strCache>
                <c:ptCount val="1"/>
                <c:pt idx="0">
                  <c:v>10</c:v>
                </c:pt>
              </c:strCache>
            </c:strRef>
          </c:tx>
          <c:spPr>
            <a:solidFill>
              <a:schemeClr val="accent5">
                <a:lumMod val="60000"/>
                <a:lumOff val="40000"/>
              </a:schemeClr>
            </a:solidFill>
          </c:spPr>
          <c:invertIfNegative val="0"/>
          <c:cat>
            <c:strRef>
              <c:f>'Form K2'!$AI$63</c:f>
              <c:strCache>
                <c:ptCount val="1"/>
                <c:pt idx="0">
                  <c:v>STSH</c:v>
                </c:pt>
              </c:strCache>
            </c:strRef>
          </c:cat>
          <c:val>
            <c:numRef>
              <c:f>'Form K2'!$BB$63</c:f>
              <c:numCache>
                <c:formatCode>General</c:formatCode>
                <c:ptCount val="1"/>
                <c:pt idx="0">
                  <c:v>0</c:v>
                </c:pt>
              </c:numCache>
            </c:numRef>
          </c:val>
          <c:extLst>
            <c:ext xmlns:c16="http://schemas.microsoft.com/office/drawing/2014/chart" uri="{C3380CC4-5D6E-409C-BE32-E72D297353CC}">
              <c16:uniqueId val="{00000012-9629-4934-BC7A-566ECD90FBE9}"/>
            </c:ext>
          </c:extLst>
        </c:ser>
        <c:ser>
          <c:idx val="19"/>
          <c:order val="19"/>
          <c:tx>
            <c:strRef>
              <c:f>'Form K2'!$BC$62</c:f>
              <c:strCache>
                <c:ptCount val="1"/>
                <c:pt idx="0">
                  <c:v>Fill 10</c:v>
                </c:pt>
              </c:strCache>
            </c:strRef>
          </c:tx>
          <c:spPr>
            <a:noFill/>
          </c:spPr>
          <c:invertIfNegative val="0"/>
          <c:cat>
            <c:strRef>
              <c:f>'Form K2'!$AI$63</c:f>
              <c:strCache>
                <c:ptCount val="1"/>
                <c:pt idx="0">
                  <c:v>STSH</c:v>
                </c:pt>
              </c:strCache>
            </c:strRef>
          </c:cat>
          <c:val>
            <c:numRef>
              <c:f>'Form K2'!$BC$63</c:f>
              <c:numCache>
                <c:formatCode>General</c:formatCode>
                <c:ptCount val="1"/>
                <c:pt idx="0">
                  <c:v>1</c:v>
                </c:pt>
              </c:numCache>
            </c:numRef>
          </c:val>
          <c:extLst>
            <c:ext xmlns:c16="http://schemas.microsoft.com/office/drawing/2014/chart" uri="{C3380CC4-5D6E-409C-BE32-E72D297353CC}">
              <c16:uniqueId val="{00000013-9629-4934-BC7A-566ECD90FBE9}"/>
            </c:ext>
          </c:extLst>
        </c:ser>
        <c:ser>
          <c:idx val="20"/>
          <c:order val="20"/>
          <c:tx>
            <c:strRef>
              <c:f>'Form K2'!$BD$62</c:f>
              <c:strCache>
                <c:ptCount val="1"/>
                <c:pt idx="0">
                  <c:v>11</c:v>
                </c:pt>
              </c:strCache>
            </c:strRef>
          </c:tx>
          <c:spPr>
            <a:solidFill>
              <a:schemeClr val="accent5">
                <a:lumMod val="60000"/>
                <a:lumOff val="40000"/>
              </a:schemeClr>
            </a:solidFill>
          </c:spPr>
          <c:invertIfNegative val="0"/>
          <c:cat>
            <c:strRef>
              <c:f>'Form K2'!$AI$63</c:f>
              <c:strCache>
                <c:ptCount val="1"/>
                <c:pt idx="0">
                  <c:v>STSH</c:v>
                </c:pt>
              </c:strCache>
            </c:strRef>
          </c:cat>
          <c:val>
            <c:numRef>
              <c:f>'Form K2'!$BD$63</c:f>
              <c:numCache>
                <c:formatCode>General</c:formatCode>
                <c:ptCount val="1"/>
                <c:pt idx="0">
                  <c:v>0</c:v>
                </c:pt>
              </c:numCache>
            </c:numRef>
          </c:val>
          <c:extLst>
            <c:ext xmlns:c16="http://schemas.microsoft.com/office/drawing/2014/chart" uri="{C3380CC4-5D6E-409C-BE32-E72D297353CC}">
              <c16:uniqueId val="{00000014-9629-4934-BC7A-566ECD90FBE9}"/>
            </c:ext>
          </c:extLst>
        </c:ser>
        <c:ser>
          <c:idx val="21"/>
          <c:order val="21"/>
          <c:tx>
            <c:strRef>
              <c:f>'Form K2'!$BE$62</c:f>
              <c:strCache>
                <c:ptCount val="1"/>
                <c:pt idx="0">
                  <c:v>Fill 11</c:v>
                </c:pt>
              </c:strCache>
            </c:strRef>
          </c:tx>
          <c:spPr>
            <a:noFill/>
          </c:spPr>
          <c:invertIfNegative val="0"/>
          <c:cat>
            <c:strRef>
              <c:f>'Form K2'!$AI$63</c:f>
              <c:strCache>
                <c:ptCount val="1"/>
                <c:pt idx="0">
                  <c:v>STSH</c:v>
                </c:pt>
              </c:strCache>
            </c:strRef>
          </c:cat>
          <c:val>
            <c:numRef>
              <c:f>'Form K2'!$BE$63</c:f>
              <c:numCache>
                <c:formatCode>General</c:formatCode>
                <c:ptCount val="1"/>
                <c:pt idx="0">
                  <c:v>1</c:v>
                </c:pt>
              </c:numCache>
            </c:numRef>
          </c:val>
          <c:extLst>
            <c:ext xmlns:c16="http://schemas.microsoft.com/office/drawing/2014/chart" uri="{C3380CC4-5D6E-409C-BE32-E72D297353CC}">
              <c16:uniqueId val="{00000015-9629-4934-BC7A-566ECD90FBE9}"/>
            </c:ext>
          </c:extLst>
        </c:ser>
        <c:ser>
          <c:idx val="22"/>
          <c:order val="22"/>
          <c:tx>
            <c:strRef>
              <c:f>'Form K2'!$BF$62</c:f>
              <c:strCache>
                <c:ptCount val="1"/>
                <c:pt idx="0">
                  <c:v>12</c:v>
                </c:pt>
              </c:strCache>
            </c:strRef>
          </c:tx>
          <c:spPr>
            <a:solidFill>
              <a:schemeClr val="accent5">
                <a:lumMod val="60000"/>
                <a:lumOff val="40000"/>
              </a:schemeClr>
            </a:solidFill>
          </c:spPr>
          <c:invertIfNegative val="0"/>
          <c:cat>
            <c:strRef>
              <c:f>'Form K2'!$AI$63</c:f>
              <c:strCache>
                <c:ptCount val="1"/>
                <c:pt idx="0">
                  <c:v>STSH</c:v>
                </c:pt>
              </c:strCache>
            </c:strRef>
          </c:cat>
          <c:val>
            <c:numRef>
              <c:f>'Form K2'!$BF$63</c:f>
              <c:numCache>
                <c:formatCode>General</c:formatCode>
                <c:ptCount val="1"/>
                <c:pt idx="0">
                  <c:v>0</c:v>
                </c:pt>
              </c:numCache>
            </c:numRef>
          </c:val>
          <c:extLst>
            <c:ext xmlns:c16="http://schemas.microsoft.com/office/drawing/2014/chart" uri="{C3380CC4-5D6E-409C-BE32-E72D297353CC}">
              <c16:uniqueId val="{00000016-9629-4934-BC7A-566ECD90FBE9}"/>
            </c:ext>
          </c:extLst>
        </c:ser>
        <c:ser>
          <c:idx val="23"/>
          <c:order val="23"/>
          <c:tx>
            <c:strRef>
              <c:f>'Form K2'!$BG$62</c:f>
              <c:strCache>
                <c:ptCount val="1"/>
                <c:pt idx="0">
                  <c:v>Fill 12</c:v>
                </c:pt>
              </c:strCache>
            </c:strRef>
          </c:tx>
          <c:spPr>
            <a:noFill/>
          </c:spPr>
          <c:invertIfNegative val="0"/>
          <c:cat>
            <c:strRef>
              <c:f>'Form K2'!$AI$63</c:f>
              <c:strCache>
                <c:ptCount val="1"/>
                <c:pt idx="0">
                  <c:v>STSH</c:v>
                </c:pt>
              </c:strCache>
            </c:strRef>
          </c:cat>
          <c:val>
            <c:numRef>
              <c:f>'Form K2'!$BG$63</c:f>
              <c:numCache>
                <c:formatCode>General</c:formatCode>
                <c:ptCount val="1"/>
                <c:pt idx="0">
                  <c:v>1</c:v>
                </c:pt>
              </c:numCache>
            </c:numRef>
          </c:val>
          <c:extLst>
            <c:ext xmlns:c16="http://schemas.microsoft.com/office/drawing/2014/chart" uri="{C3380CC4-5D6E-409C-BE32-E72D297353CC}">
              <c16:uniqueId val="{00000017-9629-4934-BC7A-566ECD90FBE9}"/>
            </c:ext>
          </c:extLst>
        </c:ser>
        <c:ser>
          <c:idx val="24"/>
          <c:order val="24"/>
          <c:tx>
            <c:strRef>
              <c:f>'Form K2'!$BH$62</c:f>
              <c:strCache>
                <c:ptCount val="1"/>
                <c:pt idx="0">
                  <c:v>13</c:v>
                </c:pt>
              </c:strCache>
            </c:strRef>
          </c:tx>
          <c:spPr>
            <a:solidFill>
              <a:schemeClr val="accent5">
                <a:lumMod val="60000"/>
                <a:lumOff val="40000"/>
              </a:schemeClr>
            </a:solidFill>
          </c:spPr>
          <c:invertIfNegative val="0"/>
          <c:cat>
            <c:strRef>
              <c:f>'Form K2'!$AI$63</c:f>
              <c:strCache>
                <c:ptCount val="1"/>
                <c:pt idx="0">
                  <c:v>STSH</c:v>
                </c:pt>
              </c:strCache>
            </c:strRef>
          </c:cat>
          <c:val>
            <c:numRef>
              <c:f>'Form K2'!$BH$63</c:f>
              <c:numCache>
                <c:formatCode>General</c:formatCode>
                <c:ptCount val="1"/>
                <c:pt idx="0">
                  <c:v>0</c:v>
                </c:pt>
              </c:numCache>
            </c:numRef>
          </c:val>
          <c:extLst>
            <c:ext xmlns:c16="http://schemas.microsoft.com/office/drawing/2014/chart" uri="{C3380CC4-5D6E-409C-BE32-E72D297353CC}">
              <c16:uniqueId val="{00000018-9629-4934-BC7A-566ECD90FBE9}"/>
            </c:ext>
          </c:extLst>
        </c:ser>
        <c:ser>
          <c:idx val="25"/>
          <c:order val="25"/>
          <c:tx>
            <c:strRef>
              <c:f>'Form K2'!$BI$62</c:f>
              <c:strCache>
                <c:ptCount val="1"/>
                <c:pt idx="0">
                  <c:v>Fill 13</c:v>
                </c:pt>
              </c:strCache>
            </c:strRef>
          </c:tx>
          <c:spPr>
            <a:noFill/>
          </c:spPr>
          <c:invertIfNegative val="0"/>
          <c:cat>
            <c:strRef>
              <c:f>'Form K2'!$AI$63</c:f>
              <c:strCache>
                <c:ptCount val="1"/>
                <c:pt idx="0">
                  <c:v>STSH</c:v>
                </c:pt>
              </c:strCache>
            </c:strRef>
          </c:cat>
          <c:val>
            <c:numRef>
              <c:f>'Form K2'!$BI$63</c:f>
              <c:numCache>
                <c:formatCode>General</c:formatCode>
                <c:ptCount val="1"/>
                <c:pt idx="0">
                  <c:v>1</c:v>
                </c:pt>
              </c:numCache>
            </c:numRef>
          </c:val>
          <c:extLst>
            <c:ext xmlns:c16="http://schemas.microsoft.com/office/drawing/2014/chart" uri="{C3380CC4-5D6E-409C-BE32-E72D297353CC}">
              <c16:uniqueId val="{00000019-9629-4934-BC7A-566ECD90FBE9}"/>
            </c:ext>
          </c:extLst>
        </c:ser>
        <c:ser>
          <c:idx val="26"/>
          <c:order val="26"/>
          <c:tx>
            <c:strRef>
              <c:f>'Form K2'!$BJ$62</c:f>
              <c:strCache>
                <c:ptCount val="1"/>
                <c:pt idx="0">
                  <c:v>14</c:v>
                </c:pt>
              </c:strCache>
            </c:strRef>
          </c:tx>
          <c:spPr>
            <a:solidFill>
              <a:schemeClr val="accent5">
                <a:lumMod val="60000"/>
                <a:lumOff val="40000"/>
              </a:schemeClr>
            </a:solidFill>
          </c:spPr>
          <c:invertIfNegative val="0"/>
          <c:cat>
            <c:strRef>
              <c:f>'Form K2'!$AI$63</c:f>
              <c:strCache>
                <c:ptCount val="1"/>
                <c:pt idx="0">
                  <c:v>STSH</c:v>
                </c:pt>
              </c:strCache>
            </c:strRef>
          </c:cat>
          <c:val>
            <c:numRef>
              <c:f>'Form K2'!$BJ$63</c:f>
              <c:numCache>
                <c:formatCode>General</c:formatCode>
                <c:ptCount val="1"/>
                <c:pt idx="0">
                  <c:v>0</c:v>
                </c:pt>
              </c:numCache>
            </c:numRef>
          </c:val>
          <c:extLst>
            <c:ext xmlns:c16="http://schemas.microsoft.com/office/drawing/2014/chart" uri="{C3380CC4-5D6E-409C-BE32-E72D297353CC}">
              <c16:uniqueId val="{0000001A-9629-4934-BC7A-566ECD90FBE9}"/>
            </c:ext>
          </c:extLst>
        </c:ser>
        <c:ser>
          <c:idx val="27"/>
          <c:order val="27"/>
          <c:tx>
            <c:strRef>
              <c:f>'Form K2'!$BK$62</c:f>
              <c:strCache>
                <c:ptCount val="1"/>
                <c:pt idx="0">
                  <c:v>Fill 14</c:v>
                </c:pt>
              </c:strCache>
            </c:strRef>
          </c:tx>
          <c:spPr>
            <a:noFill/>
          </c:spPr>
          <c:invertIfNegative val="0"/>
          <c:cat>
            <c:strRef>
              <c:f>'Form K2'!$AI$63</c:f>
              <c:strCache>
                <c:ptCount val="1"/>
                <c:pt idx="0">
                  <c:v>STSH</c:v>
                </c:pt>
              </c:strCache>
            </c:strRef>
          </c:cat>
          <c:val>
            <c:numRef>
              <c:f>'Form K2'!$BK$63</c:f>
              <c:numCache>
                <c:formatCode>General</c:formatCode>
                <c:ptCount val="1"/>
                <c:pt idx="0">
                  <c:v>1</c:v>
                </c:pt>
              </c:numCache>
            </c:numRef>
          </c:val>
          <c:extLst>
            <c:ext xmlns:c16="http://schemas.microsoft.com/office/drawing/2014/chart" uri="{C3380CC4-5D6E-409C-BE32-E72D297353CC}">
              <c16:uniqueId val="{0000001B-9629-4934-BC7A-566ECD90FBE9}"/>
            </c:ext>
          </c:extLst>
        </c:ser>
        <c:ser>
          <c:idx val="28"/>
          <c:order val="28"/>
          <c:tx>
            <c:strRef>
              <c:f>'Form K2'!$BL$62</c:f>
              <c:strCache>
                <c:ptCount val="1"/>
                <c:pt idx="0">
                  <c:v>15</c:v>
                </c:pt>
              </c:strCache>
            </c:strRef>
          </c:tx>
          <c:spPr>
            <a:solidFill>
              <a:schemeClr val="accent5">
                <a:lumMod val="60000"/>
                <a:lumOff val="40000"/>
              </a:schemeClr>
            </a:solidFill>
          </c:spPr>
          <c:invertIfNegative val="0"/>
          <c:cat>
            <c:strRef>
              <c:f>'Form K2'!$AI$63</c:f>
              <c:strCache>
                <c:ptCount val="1"/>
                <c:pt idx="0">
                  <c:v>STSH</c:v>
                </c:pt>
              </c:strCache>
            </c:strRef>
          </c:cat>
          <c:val>
            <c:numRef>
              <c:f>'Form K2'!$BL$63</c:f>
              <c:numCache>
                <c:formatCode>General</c:formatCode>
                <c:ptCount val="1"/>
                <c:pt idx="0">
                  <c:v>0</c:v>
                </c:pt>
              </c:numCache>
            </c:numRef>
          </c:val>
          <c:extLst>
            <c:ext xmlns:c16="http://schemas.microsoft.com/office/drawing/2014/chart" uri="{C3380CC4-5D6E-409C-BE32-E72D297353CC}">
              <c16:uniqueId val="{0000001C-9629-4934-BC7A-566ECD90FBE9}"/>
            </c:ext>
          </c:extLst>
        </c:ser>
        <c:ser>
          <c:idx val="29"/>
          <c:order val="29"/>
          <c:tx>
            <c:strRef>
              <c:f>'Form K2'!$BM$62</c:f>
              <c:strCache>
                <c:ptCount val="1"/>
                <c:pt idx="0">
                  <c:v>Fill 15</c:v>
                </c:pt>
              </c:strCache>
            </c:strRef>
          </c:tx>
          <c:spPr>
            <a:noFill/>
          </c:spPr>
          <c:invertIfNegative val="0"/>
          <c:cat>
            <c:strRef>
              <c:f>'Form K2'!$AI$63</c:f>
              <c:strCache>
                <c:ptCount val="1"/>
                <c:pt idx="0">
                  <c:v>STSH</c:v>
                </c:pt>
              </c:strCache>
            </c:strRef>
          </c:cat>
          <c:val>
            <c:numRef>
              <c:f>'Form K2'!$BM$63</c:f>
              <c:numCache>
                <c:formatCode>General</c:formatCode>
                <c:ptCount val="1"/>
                <c:pt idx="0">
                  <c:v>1</c:v>
                </c:pt>
              </c:numCache>
            </c:numRef>
          </c:val>
          <c:extLst>
            <c:ext xmlns:c16="http://schemas.microsoft.com/office/drawing/2014/chart" uri="{C3380CC4-5D6E-409C-BE32-E72D297353CC}">
              <c16:uniqueId val="{0000001D-9629-4934-BC7A-566ECD90FBE9}"/>
            </c:ext>
          </c:extLst>
        </c:ser>
        <c:ser>
          <c:idx val="30"/>
          <c:order val="30"/>
          <c:tx>
            <c:strRef>
              <c:f>'Form K2'!$BN$62</c:f>
              <c:strCache>
                <c:ptCount val="1"/>
                <c:pt idx="0">
                  <c:v>16</c:v>
                </c:pt>
              </c:strCache>
            </c:strRef>
          </c:tx>
          <c:spPr>
            <a:solidFill>
              <a:schemeClr val="accent5">
                <a:lumMod val="60000"/>
                <a:lumOff val="40000"/>
              </a:schemeClr>
            </a:solidFill>
          </c:spPr>
          <c:invertIfNegative val="0"/>
          <c:cat>
            <c:strRef>
              <c:f>'Form K2'!$AI$63</c:f>
              <c:strCache>
                <c:ptCount val="1"/>
                <c:pt idx="0">
                  <c:v>STSH</c:v>
                </c:pt>
              </c:strCache>
            </c:strRef>
          </c:cat>
          <c:val>
            <c:numRef>
              <c:f>'Form K2'!$BN$63</c:f>
              <c:numCache>
                <c:formatCode>General</c:formatCode>
                <c:ptCount val="1"/>
                <c:pt idx="0">
                  <c:v>0</c:v>
                </c:pt>
              </c:numCache>
            </c:numRef>
          </c:val>
          <c:extLst>
            <c:ext xmlns:c16="http://schemas.microsoft.com/office/drawing/2014/chart" uri="{C3380CC4-5D6E-409C-BE32-E72D297353CC}">
              <c16:uniqueId val="{0000001E-9629-4934-BC7A-566ECD90FBE9}"/>
            </c:ext>
          </c:extLst>
        </c:ser>
        <c:ser>
          <c:idx val="31"/>
          <c:order val="31"/>
          <c:tx>
            <c:strRef>
              <c:f>'Form K2'!$BO$62</c:f>
              <c:strCache>
                <c:ptCount val="1"/>
                <c:pt idx="0">
                  <c:v>Fill 16</c:v>
                </c:pt>
              </c:strCache>
            </c:strRef>
          </c:tx>
          <c:spPr>
            <a:noFill/>
          </c:spPr>
          <c:invertIfNegative val="0"/>
          <c:cat>
            <c:strRef>
              <c:f>'Form K2'!$AI$63</c:f>
              <c:strCache>
                <c:ptCount val="1"/>
                <c:pt idx="0">
                  <c:v>STSH</c:v>
                </c:pt>
              </c:strCache>
            </c:strRef>
          </c:cat>
          <c:val>
            <c:numRef>
              <c:f>'Form K2'!$BO$63</c:f>
              <c:numCache>
                <c:formatCode>General</c:formatCode>
                <c:ptCount val="1"/>
                <c:pt idx="0">
                  <c:v>1</c:v>
                </c:pt>
              </c:numCache>
            </c:numRef>
          </c:val>
          <c:extLst>
            <c:ext xmlns:c16="http://schemas.microsoft.com/office/drawing/2014/chart" uri="{C3380CC4-5D6E-409C-BE32-E72D297353CC}">
              <c16:uniqueId val="{0000001F-9629-4934-BC7A-566ECD90FBE9}"/>
            </c:ext>
          </c:extLst>
        </c:ser>
        <c:ser>
          <c:idx val="32"/>
          <c:order val="32"/>
          <c:tx>
            <c:strRef>
              <c:f>'Form K2'!$BP$62</c:f>
              <c:strCache>
                <c:ptCount val="1"/>
                <c:pt idx="0">
                  <c:v>17</c:v>
                </c:pt>
              </c:strCache>
            </c:strRef>
          </c:tx>
          <c:spPr>
            <a:solidFill>
              <a:schemeClr val="accent5">
                <a:lumMod val="60000"/>
                <a:lumOff val="40000"/>
              </a:schemeClr>
            </a:solidFill>
          </c:spPr>
          <c:invertIfNegative val="0"/>
          <c:cat>
            <c:strRef>
              <c:f>'Form K2'!$AI$63</c:f>
              <c:strCache>
                <c:ptCount val="1"/>
                <c:pt idx="0">
                  <c:v>STSH</c:v>
                </c:pt>
              </c:strCache>
            </c:strRef>
          </c:cat>
          <c:val>
            <c:numRef>
              <c:f>'Form K2'!$BP$63</c:f>
              <c:numCache>
                <c:formatCode>General</c:formatCode>
                <c:ptCount val="1"/>
                <c:pt idx="0">
                  <c:v>0</c:v>
                </c:pt>
              </c:numCache>
            </c:numRef>
          </c:val>
          <c:extLst>
            <c:ext xmlns:c16="http://schemas.microsoft.com/office/drawing/2014/chart" uri="{C3380CC4-5D6E-409C-BE32-E72D297353CC}">
              <c16:uniqueId val="{00000020-9629-4934-BC7A-566ECD90FBE9}"/>
            </c:ext>
          </c:extLst>
        </c:ser>
        <c:ser>
          <c:idx val="33"/>
          <c:order val="33"/>
          <c:tx>
            <c:strRef>
              <c:f>'Form K2'!$BQ$62</c:f>
              <c:strCache>
                <c:ptCount val="1"/>
                <c:pt idx="0">
                  <c:v>Fill 17</c:v>
                </c:pt>
              </c:strCache>
            </c:strRef>
          </c:tx>
          <c:spPr>
            <a:noFill/>
          </c:spPr>
          <c:invertIfNegative val="0"/>
          <c:cat>
            <c:strRef>
              <c:f>'Form K2'!$AI$63</c:f>
              <c:strCache>
                <c:ptCount val="1"/>
                <c:pt idx="0">
                  <c:v>STSH</c:v>
                </c:pt>
              </c:strCache>
            </c:strRef>
          </c:cat>
          <c:val>
            <c:numRef>
              <c:f>'Form K2'!$BQ$63</c:f>
              <c:numCache>
                <c:formatCode>General</c:formatCode>
                <c:ptCount val="1"/>
                <c:pt idx="0">
                  <c:v>1</c:v>
                </c:pt>
              </c:numCache>
            </c:numRef>
          </c:val>
          <c:extLst>
            <c:ext xmlns:c16="http://schemas.microsoft.com/office/drawing/2014/chart" uri="{C3380CC4-5D6E-409C-BE32-E72D297353CC}">
              <c16:uniqueId val="{00000021-9629-4934-BC7A-566ECD90FBE9}"/>
            </c:ext>
          </c:extLst>
        </c:ser>
        <c:ser>
          <c:idx val="34"/>
          <c:order val="34"/>
          <c:tx>
            <c:strRef>
              <c:f>'Form K2'!$BR$62</c:f>
              <c:strCache>
                <c:ptCount val="1"/>
                <c:pt idx="0">
                  <c:v>18</c:v>
                </c:pt>
              </c:strCache>
            </c:strRef>
          </c:tx>
          <c:spPr>
            <a:solidFill>
              <a:schemeClr val="accent5">
                <a:lumMod val="60000"/>
                <a:lumOff val="40000"/>
              </a:schemeClr>
            </a:solidFill>
          </c:spPr>
          <c:invertIfNegative val="0"/>
          <c:cat>
            <c:strRef>
              <c:f>'Form K2'!$AI$63</c:f>
              <c:strCache>
                <c:ptCount val="1"/>
                <c:pt idx="0">
                  <c:v>STSH</c:v>
                </c:pt>
              </c:strCache>
            </c:strRef>
          </c:cat>
          <c:val>
            <c:numRef>
              <c:f>'Form K2'!$BR$63</c:f>
              <c:numCache>
                <c:formatCode>General</c:formatCode>
                <c:ptCount val="1"/>
                <c:pt idx="0">
                  <c:v>0</c:v>
                </c:pt>
              </c:numCache>
            </c:numRef>
          </c:val>
          <c:extLst>
            <c:ext xmlns:c16="http://schemas.microsoft.com/office/drawing/2014/chart" uri="{C3380CC4-5D6E-409C-BE32-E72D297353CC}">
              <c16:uniqueId val="{00000022-9629-4934-BC7A-566ECD90FBE9}"/>
            </c:ext>
          </c:extLst>
        </c:ser>
        <c:ser>
          <c:idx val="35"/>
          <c:order val="35"/>
          <c:tx>
            <c:strRef>
              <c:f>'Form K2'!$BS$62</c:f>
              <c:strCache>
                <c:ptCount val="1"/>
                <c:pt idx="0">
                  <c:v>Fill 18</c:v>
                </c:pt>
              </c:strCache>
            </c:strRef>
          </c:tx>
          <c:spPr>
            <a:noFill/>
          </c:spPr>
          <c:invertIfNegative val="0"/>
          <c:cat>
            <c:strRef>
              <c:f>'Form K2'!$AI$63</c:f>
              <c:strCache>
                <c:ptCount val="1"/>
                <c:pt idx="0">
                  <c:v>STSH</c:v>
                </c:pt>
              </c:strCache>
            </c:strRef>
          </c:cat>
          <c:val>
            <c:numRef>
              <c:f>'Form K2'!$BS$63</c:f>
              <c:numCache>
                <c:formatCode>General</c:formatCode>
                <c:ptCount val="1"/>
                <c:pt idx="0">
                  <c:v>1</c:v>
                </c:pt>
              </c:numCache>
            </c:numRef>
          </c:val>
          <c:extLst>
            <c:ext xmlns:c16="http://schemas.microsoft.com/office/drawing/2014/chart" uri="{C3380CC4-5D6E-409C-BE32-E72D297353CC}">
              <c16:uniqueId val="{00000023-9629-4934-BC7A-566ECD90FBE9}"/>
            </c:ext>
          </c:extLst>
        </c:ser>
        <c:ser>
          <c:idx val="36"/>
          <c:order val="36"/>
          <c:tx>
            <c:strRef>
              <c:f>'Form K2'!$BT$62</c:f>
              <c:strCache>
                <c:ptCount val="1"/>
                <c:pt idx="0">
                  <c:v>19</c:v>
                </c:pt>
              </c:strCache>
            </c:strRef>
          </c:tx>
          <c:spPr>
            <a:solidFill>
              <a:schemeClr val="accent5">
                <a:lumMod val="60000"/>
                <a:lumOff val="40000"/>
              </a:schemeClr>
            </a:solidFill>
          </c:spPr>
          <c:invertIfNegative val="0"/>
          <c:cat>
            <c:strRef>
              <c:f>'Form K2'!$AI$63</c:f>
              <c:strCache>
                <c:ptCount val="1"/>
                <c:pt idx="0">
                  <c:v>STSH</c:v>
                </c:pt>
              </c:strCache>
            </c:strRef>
          </c:cat>
          <c:val>
            <c:numRef>
              <c:f>'Form K2'!$BT$63</c:f>
              <c:numCache>
                <c:formatCode>General</c:formatCode>
                <c:ptCount val="1"/>
                <c:pt idx="0">
                  <c:v>0</c:v>
                </c:pt>
              </c:numCache>
            </c:numRef>
          </c:val>
          <c:extLst>
            <c:ext xmlns:c16="http://schemas.microsoft.com/office/drawing/2014/chart" uri="{C3380CC4-5D6E-409C-BE32-E72D297353CC}">
              <c16:uniqueId val="{00000024-9629-4934-BC7A-566ECD90FBE9}"/>
            </c:ext>
          </c:extLst>
        </c:ser>
        <c:ser>
          <c:idx val="37"/>
          <c:order val="37"/>
          <c:tx>
            <c:strRef>
              <c:f>'Form K2'!$BU$62</c:f>
              <c:strCache>
                <c:ptCount val="1"/>
                <c:pt idx="0">
                  <c:v>Fill 19</c:v>
                </c:pt>
              </c:strCache>
            </c:strRef>
          </c:tx>
          <c:spPr>
            <a:noFill/>
          </c:spPr>
          <c:invertIfNegative val="0"/>
          <c:cat>
            <c:strRef>
              <c:f>'Form K2'!$AI$63</c:f>
              <c:strCache>
                <c:ptCount val="1"/>
                <c:pt idx="0">
                  <c:v>STSH</c:v>
                </c:pt>
              </c:strCache>
            </c:strRef>
          </c:cat>
          <c:val>
            <c:numRef>
              <c:f>'Form K2'!$BU$63</c:f>
              <c:numCache>
                <c:formatCode>General</c:formatCode>
                <c:ptCount val="1"/>
                <c:pt idx="0">
                  <c:v>1</c:v>
                </c:pt>
              </c:numCache>
            </c:numRef>
          </c:val>
          <c:extLst>
            <c:ext xmlns:c16="http://schemas.microsoft.com/office/drawing/2014/chart" uri="{C3380CC4-5D6E-409C-BE32-E72D297353CC}">
              <c16:uniqueId val="{00000025-9629-4934-BC7A-566ECD90FBE9}"/>
            </c:ext>
          </c:extLst>
        </c:ser>
        <c:ser>
          <c:idx val="38"/>
          <c:order val="38"/>
          <c:tx>
            <c:strRef>
              <c:f>'Form K2'!$BV$62</c:f>
              <c:strCache>
                <c:ptCount val="1"/>
                <c:pt idx="0">
                  <c:v>20</c:v>
                </c:pt>
              </c:strCache>
            </c:strRef>
          </c:tx>
          <c:spPr>
            <a:solidFill>
              <a:schemeClr val="accent5">
                <a:lumMod val="60000"/>
                <a:lumOff val="40000"/>
              </a:schemeClr>
            </a:solidFill>
          </c:spPr>
          <c:invertIfNegative val="0"/>
          <c:cat>
            <c:strRef>
              <c:f>'Form K2'!$AI$63</c:f>
              <c:strCache>
                <c:ptCount val="1"/>
                <c:pt idx="0">
                  <c:v>STSH</c:v>
                </c:pt>
              </c:strCache>
            </c:strRef>
          </c:cat>
          <c:val>
            <c:numRef>
              <c:f>'Form K2'!$BV$63</c:f>
              <c:numCache>
                <c:formatCode>General</c:formatCode>
                <c:ptCount val="1"/>
                <c:pt idx="0">
                  <c:v>0</c:v>
                </c:pt>
              </c:numCache>
            </c:numRef>
          </c:val>
          <c:extLst>
            <c:ext xmlns:c16="http://schemas.microsoft.com/office/drawing/2014/chart" uri="{C3380CC4-5D6E-409C-BE32-E72D297353CC}">
              <c16:uniqueId val="{00000026-9629-4934-BC7A-566ECD90FBE9}"/>
            </c:ext>
          </c:extLst>
        </c:ser>
        <c:ser>
          <c:idx val="39"/>
          <c:order val="39"/>
          <c:tx>
            <c:strRef>
              <c:f>'Form K2'!$BW$62</c:f>
              <c:strCache>
                <c:ptCount val="1"/>
                <c:pt idx="0">
                  <c:v>Fill 20</c:v>
                </c:pt>
              </c:strCache>
            </c:strRef>
          </c:tx>
          <c:spPr>
            <a:noFill/>
          </c:spPr>
          <c:invertIfNegative val="0"/>
          <c:cat>
            <c:strRef>
              <c:f>'Form K2'!$AI$63</c:f>
              <c:strCache>
                <c:ptCount val="1"/>
                <c:pt idx="0">
                  <c:v>STSH</c:v>
                </c:pt>
              </c:strCache>
            </c:strRef>
          </c:cat>
          <c:val>
            <c:numRef>
              <c:f>'Form K2'!$BW$63</c:f>
              <c:numCache>
                <c:formatCode>General</c:formatCode>
                <c:ptCount val="1"/>
                <c:pt idx="0">
                  <c:v>1</c:v>
                </c:pt>
              </c:numCache>
            </c:numRef>
          </c:val>
          <c:extLst>
            <c:ext xmlns:c16="http://schemas.microsoft.com/office/drawing/2014/chart" uri="{C3380CC4-5D6E-409C-BE32-E72D297353CC}">
              <c16:uniqueId val="{00000027-9629-4934-BC7A-566ECD90FBE9}"/>
            </c:ext>
          </c:extLst>
        </c:ser>
        <c:ser>
          <c:idx val="40"/>
          <c:order val="40"/>
          <c:tx>
            <c:strRef>
              <c:f>'Form K2'!$BX$62</c:f>
              <c:strCache>
                <c:ptCount val="1"/>
                <c:pt idx="0">
                  <c:v>21</c:v>
                </c:pt>
              </c:strCache>
            </c:strRef>
          </c:tx>
          <c:spPr>
            <a:solidFill>
              <a:schemeClr val="accent5">
                <a:lumMod val="60000"/>
                <a:lumOff val="40000"/>
              </a:schemeClr>
            </a:solidFill>
          </c:spPr>
          <c:invertIfNegative val="0"/>
          <c:cat>
            <c:strRef>
              <c:f>'Form K2'!$AI$63</c:f>
              <c:strCache>
                <c:ptCount val="1"/>
                <c:pt idx="0">
                  <c:v>STSH</c:v>
                </c:pt>
              </c:strCache>
            </c:strRef>
          </c:cat>
          <c:val>
            <c:numRef>
              <c:f>'Form K2'!$BX$63</c:f>
              <c:numCache>
                <c:formatCode>General</c:formatCode>
                <c:ptCount val="1"/>
                <c:pt idx="0">
                  <c:v>0</c:v>
                </c:pt>
              </c:numCache>
            </c:numRef>
          </c:val>
          <c:extLst>
            <c:ext xmlns:c16="http://schemas.microsoft.com/office/drawing/2014/chart" uri="{C3380CC4-5D6E-409C-BE32-E72D297353CC}">
              <c16:uniqueId val="{00000028-9629-4934-BC7A-566ECD90FBE9}"/>
            </c:ext>
          </c:extLst>
        </c:ser>
        <c:ser>
          <c:idx val="41"/>
          <c:order val="41"/>
          <c:tx>
            <c:strRef>
              <c:f>'Form K2'!$BY$62</c:f>
              <c:strCache>
                <c:ptCount val="1"/>
                <c:pt idx="0">
                  <c:v>Fill 21</c:v>
                </c:pt>
              </c:strCache>
            </c:strRef>
          </c:tx>
          <c:spPr>
            <a:noFill/>
          </c:spPr>
          <c:invertIfNegative val="0"/>
          <c:cat>
            <c:strRef>
              <c:f>'Form K2'!$AI$63</c:f>
              <c:strCache>
                <c:ptCount val="1"/>
                <c:pt idx="0">
                  <c:v>STSH</c:v>
                </c:pt>
              </c:strCache>
            </c:strRef>
          </c:cat>
          <c:val>
            <c:numRef>
              <c:f>'Form K2'!$BY$63</c:f>
              <c:numCache>
                <c:formatCode>General</c:formatCode>
                <c:ptCount val="1"/>
                <c:pt idx="0">
                  <c:v>1</c:v>
                </c:pt>
              </c:numCache>
            </c:numRef>
          </c:val>
          <c:extLst>
            <c:ext xmlns:c16="http://schemas.microsoft.com/office/drawing/2014/chart" uri="{C3380CC4-5D6E-409C-BE32-E72D297353CC}">
              <c16:uniqueId val="{00000029-9629-4934-BC7A-566ECD90FBE9}"/>
            </c:ext>
          </c:extLst>
        </c:ser>
        <c:ser>
          <c:idx val="42"/>
          <c:order val="42"/>
          <c:tx>
            <c:strRef>
              <c:f>'Form K2'!$BZ$62</c:f>
              <c:strCache>
                <c:ptCount val="1"/>
                <c:pt idx="0">
                  <c:v>22</c:v>
                </c:pt>
              </c:strCache>
            </c:strRef>
          </c:tx>
          <c:spPr>
            <a:solidFill>
              <a:schemeClr val="accent5">
                <a:lumMod val="60000"/>
                <a:lumOff val="40000"/>
              </a:schemeClr>
            </a:solidFill>
          </c:spPr>
          <c:invertIfNegative val="0"/>
          <c:cat>
            <c:strRef>
              <c:f>'Form K2'!$AI$63</c:f>
              <c:strCache>
                <c:ptCount val="1"/>
                <c:pt idx="0">
                  <c:v>STSH</c:v>
                </c:pt>
              </c:strCache>
            </c:strRef>
          </c:cat>
          <c:val>
            <c:numRef>
              <c:f>'Form K2'!$BZ$63</c:f>
              <c:numCache>
                <c:formatCode>General</c:formatCode>
                <c:ptCount val="1"/>
                <c:pt idx="0">
                  <c:v>0</c:v>
                </c:pt>
              </c:numCache>
            </c:numRef>
          </c:val>
          <c:extLst>
            <c:ext xmlns:c16="http://schemas.microsoft.com/office/drawing/2014/chart" uri="{C3380CC4-5D6E-409C-BE32-E72D297353CC}">
              <c16:uniqueId val="{0000002A-9629-4934-BC7A-566ECD90FBE9}"/>
            </c:ext>
          </c:extLst>
        </c:ser>
        <c:ser>
          <c:idx val="43"/>
          <c:order val="43"/>
          <c:tx>
            <c:strRef>
              <c:f>'Form K2'!$CA$62</c:f>
              <c:strCache>
                <c:ptCount val="1"/>
                <c:pt idx="0">
                  <c:v>Fill 22</c:v>
                </c:pt>
              </c:strCache>
            </c:strRef>
          </c:tx>
          <c:spPr>
            <a:noFill/>
          </c:spPr>
          <c:invertIfNegative val="0"/>
          <c:cat>
            <c:strRef>
              <c:f>'Form K2'!$AI$63</c:f>
              <c:strCache>
                <c:ptCount val="1"/>
                <c:pt idx="0">
                  <c:v>STSH</c:v>
                </c:pt>
              </c:strCache>
            </c:strRef>
          </c:cat>
          <c:val>
            <c:numRef>
              <c:f>'Form K2'!$CA$63</c:f>
              <c:numCache>
                <c:formatCode>General</c:formatCode>
                <c:ptCount val="1"/>
                <c:pt idx="0">
                  <c:v>1</c:v>
                </c:pt>
              </c:numCache>
            </c:numRef>
          </c:val>
          <c:extLst>
            <c:ext xmlns:c16="http://schemas.microsoft.com/office/drawing/2014/chart" uri="{C3380CC4-5D6E-409C-BE32-E72D297353CC}">
              <c16:uniqueId val="{0000002B-9629-4934-BC7A-566ECD90FBE9}"/>
            </c:ext>
          </c:extLst>
        </c:ser>
        <c:ser>
          <c:idx val="44"/>
          <c:order val="44"/>
          <c:tx>
            <c:strRef>
              <c:f>'Form K2'!$CB$62</c:f>
              <c:strCache>
                <c:ptCount val="1"/>
                <c:pt idx="0">
                  <c:v>23</c:v>
                </c:pt>
              </c:strCache>
            </c:strRef>
          </c:tx>
          <c:spPr>
            <a:solidFill>
              <a:schemeClr val="accent5">
                <a:lumMod val="60000"/>
                <a:lumOff val="40000"/>
              </a:schemeClr>
            </a:solidFill>
            <a:ln>
              <a:noFill/>
            </a:ln>
          </c:spPr>
          <c:invertIfNegative val="0"/>
          <c:cat>
            <c:strRef>
              <c:f>'Form K2'!$AI$63</c:f>
              <c:strCache>
                <c:ptCount val="1"/>
                <c:pt idx="0">
                  <c:v>STSH</c:v>
                </c:pt>
              </c:strCache>
            </c:strRef>
          </c:cat>
          <c:val>
            <c:numRef>
              <c:f>'Form K2'!$CB$63</c:f>
              <c:numCache>
                <c:formatCode>General</c:formatCode>
                <c:ptCount val="1"/>
                <c:pt idx="0">
                  <c:v>0</c:v>
                </c:pt>
              </c:numCache>
            </c:numRef>
          </c:val>
          <c:extLst>
            <c:ext xmlns:c16="http://schemas.microsoft.com/office/drawing/2014/chart" uri="{C3380CC4-5D6E-409C-BE32-E72D297353CC}">
              <c16:uniqueId val="{0000002C-9629-4934-BC7A-566ECD90FBE9}"/>
            </c:ext>
          </c:extLst>
        </c:ser>
        <c:ser>
          <c:idx val="45"/>
          <c:order val="45"/>
          <c:tx>
            <c:strRef>
              <c:f>'Form K2'!$CC$62</c:f>
              <c:strCache>
                <c:ptCount val="1"/>
                <c:pt idx="0">
                  <c:v>Fill 23</c:v>
                </c:pt>
              </c:strCache>
            </c:strRef>
          </c:tx>
          <c:spPr>
            <a:noFill/>
          </c:spPr>
          <c:invertIfNegative val="0"/>
          <c:cat>
            <c:strRef>
              <c:f>'Form K2'!$AI$63</c:f>
              <c:strCache>
                <c:ptCount val="1"/>
                <c:pt idx="0">
                  <c:v>STSH</c:v>
                </c:pt>
              </c:strCache>
            </c:strRef>
          </c:cat>
          <c:val>
            <c:numRef>
              <c:f>'Form K2'!$CC$63</c:f>
              <c:numCache>
                <c:formatCode>General</c:formatCode>
                <c:ptCount val="1"/>
                <c:pt idx="0">
                  <c:v>1</c:v>
                </c:pt>
              </c:numCache>
            </c:numRef>
          </c:val>
          <c:extLst>
            <c:ext xmlns:c16="http://schemas.microsoft.com/office/drawing/2014/chart" uri="{C3380CC4-5D6E-409C-BE32-E72D297353CC}">
              <c16:uniqueId val="{0000002D-9629-4934-BC7A-566ECD90FBE9}"/>
            </c:ext>
          </c:extLst>
        </c:ser>
        <c:ser>
          <c:idx val="46"/>
          <c:order val="46"/>
          <c:tx>
            <c:strRef>
              <c:f>'Form K2'!$CD$62</c:f>
              <c:strCache>
                <c:ptCount val="1"/>
                <c:pt idx="0">
                  <c:v>24</c:v>
                </c:pt>
              </c:strCache>
            </c:strRef>
          </c:tx>
          <c:spPr>
            <a:solidFill>
              <a:schemeClr val="accent5">
                <a:lumMod val="60000"/>
                <a:lumOff val="40000"/>
              </a:schemeClr>
            </a:solidFill>
          </c:spPr>
          <c:invertIfNegative val="0"/>
          <c:cat>
            <c:strRef>
              <c:f>'Form K2'!$AI$63</c:f>
              <c:strCache>
                <c:ptCount val="1"/>
                <c:pt idx="0">
                  <c:v>STSH</c:v>
                </c:pt>
              </c:strCache>
            </c:strRef>
          </c:cat>
          <c:val>
            <c:numRef>
              <c:f>'Form K2'!$CD$63</c:f>
              <c:numCache>
                <c:formatCode>General</c:formatCode>
                <c:ptCount val="1"/>
                <c:pt idx="0">
                  <c:v>0</c:v>
                </c:pt>
              </c:numCache>
            </c:numRef>
          </c:val>
          <c:extLst>
            <c:ext xmlns:c16="http://schemas.microsoft.com/office/drawing/2014/chart" uri="{C3380CC4-5D6E-409C-BE32-E72D297353CC}">
              <c16:uniqueId val="{0000002E-9629-4934-BC7A-566ECD90FBE9}"/>
            </c:ext>
          </c:extLst>
        </c:ser>
        <c:ser>
          <c:idx val="47"/>
          <c:order val="47"/>
          <c:tx>
            <c:strRef>
              <c:f>'Form K2'!$CE$62</c:f>
              <c:strCache>
                <c:ptCount val="1"/>
                <c:pt idx="0">
                  <c:v>Fill 24</c:v>
                </c:pt>
              </c:strCache>
            </c:strRef>
          </c:tx>
          <c:spPr>
            <a:noFill/>
          </c:spPr>
          <c:invertIfNegative val="0"/>
          <c:cat>
            <c:strRef>
              <c:f>'Form K2'!$AI$63</c:f>
              <c:strCache>
                <c:ptCount val="1"/>
                <c:pt idx="0">
                  <c:v>STSH</c:v>
                </c:pt>
              </c:strCache>
            </c:strRef>
          </c:cat>
          <c:val>
            <c:numRef>
              <c:f>'Form K2'!$CE$63</c:f>
              <c:numCache>
                <c:formatCode>General</c:formatCode>
                <c:ptCount val="1"/>
                <c:pt idx="0">
                  <c:v>1</c:v>
                </c:pt>
              </c:numCache>
            </c:numRef>
          </c:val>
          <c:extLst>
            <c:ext xmlns:c16="http://schemas.microsoft.com/office/drawing/2014/chart" uri="{C3380CC4-5D6E-409C-BE32-E72D297353CC}">
              <c16:uniqueId val="{0000002F-9629-4934-BC7A-566ECD90FBE9}"/>
            </c:ext>
          </c:extLst>
        </c:ser>
        <c:ser>
          <c:idx val="48"/>
          <c:order val="48"/>
          <c:tx>
            <c:strRef>
              <c:f>'Form K2'!$CF$62</c:f>
              <c:strCache>
                <c:ptCount val="1"/>
                <c:pt idx="0">
                  <c:v>25</c:v>
                </c:pt>
              </c:strCache>
            </c:strRef>
          </c:tx>
          <c:spPr>
            <a:solidFill>
              <a:schemeClr val="accent5">
                <a:lumMod val="60000"/>
                <a:lumOff val="40000"/>
              </a:schemeClr>
            </a:solidFill>
          </c:spPr>
          <c:invertIfNegative val="0"/>
          <c:cat>
            <c:strRef>
              <c:f>'Form K2'!$AI$63</c:f>
              <c:strCache>
                <c:ptCount val="1"/>
                <c:pt idx="0">
                  <c:v>STSH</c:v>
                </c:pt>
              </c:strCache>
            </c:strRef>
          </c:cat>
          <c:val>
            <c:numRef>
              <c:f>'Form K2'!$CF$63</c:f>
              <c:numCache>
                <c:formatCode>General</c:formatCode>
                <c:ptCount val="1"/>
                <c:pt idx="0">
                  <c:v>0</c:v>
                </c:pt>
              </c:numCache>
            </c:numRef>
          </c:val>
          <c:extLst>
            <c:ext xmlns:c16="http://schemas.microsoft.com/office/drawing/2014/chart" uri="{C3380CC4-5D6E-409C-BE32-E72D297353CC}">
              <c16:uniqueId val="{00000030-9629-4934-BC7A-566ECD90FBE9}"/>
            </c:ext>
          </c:extLst>
        </c:ser>
        <c:ser>
          <c:idx val="49"/>
          <c:order val="49"/>
          <c:tx>
            <c:strRef>
              <c:f>'Form K2'!$CG$62</c:f>
              <c:strCache>
                <c:ptCount val="1"/>
                <c:pt idx="0">
                  <c:v>Fill 25</c:v>
                </c:pt>
              </c:strCache>
            </c:strRef>
          </c:tx>
          <c:spPr>
            <a:noFill/>
          </c:spPr>
          <c:invertIfNegative val="0"/>
          <c:cat>
            <c:strRef>
              <c:f>'Form K2'!$AI$63</c:f>
              <c:strCache>
                <c:ptCount val="1"/>
                <c:pt idx="0">
                  <c:v>STSH</c:v>
                </c:pt>
              </c:strCache>
            </c:strRef>
          </c:cat>
          <c:val>
            <c:numRef>
              <c:f>'Form K2'!$CG$63</c:f>
              <c:numCache>
                <c:formatCode>General</c:formatCode>
                <c:ptCount val="1"/>
                <c:pt idx="0">
                  <c:v>1</c:v>
                </c:pt>
              </c:numCache>
            </c:numRef>
          </c:val>
          <c:extLst>
            <c:ext xmlns:c16="http://schemas.microsoft.com/office/drawing/2014/chart" uri="{C3380CC4-5D6E-409C-BE32-E72D297353CC}">
              <c16:uniqueId val="{00000031-9629-4934-BC7A-566ECD90FBE9}"/>
            </c:ext>
          </c:extLst>
        </c:ser>
        <c:ser>
          <c:idx val="50"/>
          <c:order val="50"/>
          <c:tx>
            <c:strRef>
              <c:f>'Form K2'!$CH$62</c:f>
              <c:strCache>
                <c:ptCount val="1"/>
                <c:pt idx="0">
                  <c:v>26</c:v>
                </c:pt>
              </c:strCache>
            </c:strRef>
          </c:tx>
          <c:spPr>
            <a:solidFill>
              <a:schemeClr val="accent5">
                <a:lumMod val="60000"/>
                <a:lumOff val="40000"/>
              </a:schemeClr>
            </a:solidFill>
          </c:spPr>
          <c:invertIfNegative val="0"/>
          <c:cat>
            <c:strRef>
              <c:f>'Form K2'!$AI$63</c:f>
              <c:strCache>
                <c:ptCount val="1"/>
                <c:pt idx="0">
                  <c:v>STSH</c:v>
                </c:pt>
              </c:strCache>
            </c:strRef>
          </c:cat>
          <c:val>
            <c:numRef>
              <c:f>'Form K2'!$CH$63</c:f>
              <c:numCache>
                <c:formatCode>General</c:formatCode>
                <c:ptCount val="1"/>
                <c:pt idx="0">
                  <c:v>0</c:v>
                </c:pt>
              </c:numCache>
            </c:numRef>
          </c:val>
          <c:extLst>
            <c:ext xmlns:c16="http://schemas.microsoft.com/office/drawing/2014/chart" uri="{C3380CC4-5D6E-409C-BE32-E72D297353CC}">
              <c16:uniqueId val="{00000032-9629-4934-BC7A-566ECD90FBE9}"/>
            </c:ext>
          </c:extLst>
        </c:ser>
        <c:ser>
          <c:idx val="51"/>
          <c:order val="51"/>
          <c:tx>
            <c:strRef>
              <c:f>'Form K2'!$CI$62</c:f>
              <c:strCache>
                <c:ptCount val="1"/>
                <c:pt idx="0">
                  <c:v>Fill 26</c:v>
                </c:pt>
              </c:strCache>
            </c:strRef>
          </c:tx>
          <c:spPr>
            <a:noFill/>
          </c:spPr>
          <c:invertIfNegative val="0"/>
          <c:cat>
            <c:strRef>
              <c:f>'Form K2'!$AI$63</c:f>
              <c:strCache>
                <c:ptCount val="1"/>
                <c:pt idx="0">
                  <c:v>STSH</c:v>
                </c:pt>
              </c:strCache>
            </c:strRef>
          </c:cat>
          <c:val>
            <c:numRef>
              <c:f>'Form K2'!$CI$63</c:f>
              <c:numCache>
                <c:formatCode>General</c:formatCode>
                <c:ptCount val="1"/>
                <c:pt idx="0">
                  <c:v>1</c:v>
                </c:pt>
              </c:numCache>
            </c:numRef>
          </c:val>
          <c:extLst>
            <c:ext xmlns:c16="http://schemas.microsoft.com/office/drawing/2014/chart" uri="{C3380CC4-5D6E-409C-BE32-E72D297353CC}">
              <c16:uniqueId val="{00000033-9629-4934-BC7A-566ECD90FBE9}"/>
            </c:ext>
          </c:extLst>
        </c:ser>
        <c:ser>
          <c:idx val="52"/>
          <c:order val="52"/>
          <c:tx>
            <c:strRef>
              <c:f>'Form K2'!$CJ$62</c:f>
              <c:strCache>
                <c:ptCount val="1"/>
                <c:pt idx="0">
                  <c:v>27</c:v>
                </c:pt>
              </c:strCache>
            </c:strRef>
          </c:tx>
          <c:spPr>
            <a:solidFill>
              <a:schemeClr val="accent5">
                <a:lumMod val="60000"/>
                <a:lumOff val="40000"/>
              </a:schemeClr>
            </a:solidFill>
          </c:spPr>
          <c:invertIfNegative val="0"/>
          <c:cat>
            <c:strRef>
              <c:f>'Form K2'!$AI$63</c:f>
              <c:strCache>
                <c:ptCount val="1"/>
                <c:pt idx="0">
                  <c:v>STSH</c:v>
                </c:pt>
              </c:strCache>
            </c:strRef>
          </c:cat>
          <c:val>
            <c:numRef>
              <c:f>'Form K2'!$CJ$63</c:f>
              <c:numCache>
                <c:formatCode>General</c:formatCode>
                <c:ptCount val="1"/>
                <c:pt idx="0">
                  <c:v>0</c:v>
                </c:pt>
              </c:numCache>
            </c:numRef>
          </c:val>
          <c:extLst>
            <c:ext xmlns:c16="http://schemas.microsoft.com/office/drawing/2014/chart" uri="{C3380CC4-5D6E-409C-BE32-E72D297353CC}">
              <c16:uniqueId val="{00000034-9629-4934-BC7A-566ECD90FBE9}"/>
            </c:ext>
          </c:extLst>
        </c:ser>
        <c:ser>
          <c:idx val="53"/>
          <c:order val="53"/>
          <c:tx>
            <c:strRef>
              <c:f>'Form K2'!$CK$62</c:f>
              <c:strCache>
                <c:ptCount val="1"/>
                <c:pt idx="0">
                  <c:v>Fill 27</c:v>
                </c:pt>
              </c:strCache>
            </c:strRef>
          </c:tx>
          <c:spPr>
            <a:noFill/>
          </c:spPr>
          <c:invertIfNegative val="0"/>
          <c:cat>
            <c:strRef>
              <c:f>'Form K2'!$AI$63</c:f>
              <c:strCache>
                <c:ptCount val="1"/>
                <c:pt idx="0">
                  <c:v>STSH</c:v>
                </c:pt>
              </c:strCache>
            </c:strRef>
          </c:cat>
          <c:val>
            <c:numRef>
              <c:f>'Form K2'!$CK$63</c:f>
              <c:numCache>
                <c:formatCode>General</c:formatCode>
                <c:ptCount val="1"/>
                <c:pt idx="0">
                  <c:v>1</c:v>
                </c:pt>
              </c:numCache>
            </c:numRef>
          </c:val>
          <c:extLst>
            <c:ext xmlns:c16="http://schemas.microsoft.com/office/drawing/2014/chart" uri="{C3380CC4-5D6E-409C-BE32-E72D297353CC}">
              <c16:uniqueId val="{00000035-9629-4934-BC7A-566ECD90FBE9}"/>
            </c:ext>
          </c:extLst>
        </c:ser>
        <c:ser>
          <c:idx val="54"/>
          <c:order val="54"/>
          <c:tx>
            <c:strRef>
              <c:f>'Form K2'!$CL$62</c:f>
              <c:strCache>
                <c:ptCount val="1"/>
                <c:pt idx="0">
                  <c:v>28</c:v>
                </c:pt>
              </c:strCache>
            </c:strRef>
          </c:tx>
          <c:spPr>
            <a:solidFill>
              <a:schemeClr val="accent5">
                <a:lumMod val="60000"/>
                <a:lumOff val="40000"/>
              </a:schemeClr>
            </a:solidFill>
          </c:spPr>
          <c:invertIfNegative val="0"/>
          <c:cat>
            <c:strRef>
              <c:f>'Form K2'!$AI$63</c:f>
              <c:strCache>
                <c:ptCount val="1"/>
                <c:pt idx="0">
                  <c:v>STSH</c:v>
                </c:pt>
              </c:strCache>
            </c:strRef>
          </c:cat>
          <c:val>
            <c:numRef>
              <c:f>'Form K2'!$CL$63</c:f>
              <c:numCache>
                <c:formatCode>General</c:formatCode>
                <c:ptCount val="1"/>
                <c:pt idx="0">
                  <c:v>0</c:v>
                </c:pt>
              </c:numCache>
            </c:numRef>
          </c:val>
          <c:extLst>
            <c:ext xmlns:c16="http://schemas.microsoft.com/office/drawing/2014/chart" uri="{C3380CC4-5D6E-409C-BE32-E72D297353CC}">
              <c16:uniqueId val="{00000036-9629-4934-BC7A-566ECD90FBE9}"/>
            </c:ext>
          </c:extLst>
        </c:ser>
        <c:ser>
          <c:idx val="55"/>
          <c:order val="55"/>
          <c:tx>
            <c:strRef>
              <c:f>'Form K2'!$CM$62</c:f>
              <c:strCache>
                <c:ptCount val="1"/>
                <c:pt idx="0">
                  <c:v>Fill 28</c:v>
                </c:pt>
              </c:strCache>
            </c:strRef>
          </c:tx>
          <c:spPr>
            <a:noFill/>
          </c:spPr>
          <c:invertIfNegative val="0"/>
          <c:cat>
            <c:strRef>
              <c:f>'Form K2'!$AI$63</c:f>
              <c:strCache>
                <c:ptCount val="1"/>
                <c:pt idx="0">
                  <c:v>STSH</c:v>
                </c:pt>
              </c:strCache>
            </c:strRef>
          </c:cat>
          <c:val>
            <c:numRef>
              <c:f>'Form K2'!$CM$63</c:f>
              <c:numCache>
                <c:formatCode>General</c:formatCode>
                <c:ptCount val="1"/>
                <c:pt idx="0">
                  <c:v>1</c:v>
                </c:pt>
              </c:numCache>
            </c:numRef>
          </c:val>
          <c:extLst>
            <c:ext xmlns:c16="http://schemas.microsoft.com/office/drawing/2014/chart" uri="{C3380CC4-5D6E-409C-BE32-E72D297353CC}">
              <c16:uniqueId val="{00000037-9629-4934-BC7A-566ECD90FBE9}"/>
            </c:ext>
          </c:extLst>
        </c:ser>
        <c:ser>
          <c:idx val="56"/>
          <c:order val="56"/>
          <c:tx>
            <c:strRef>
              <c:f>'Form K2'!$CN$62</c:f>
              <c:strCache>
                <c:ptCount val="1"/>
                <c:pt idx="0">
                  <c:v>29</c:v>
                </c:pt>
              </c:strCache>
            </c:strRef>
          </c:tx>
          <c:spPr>
            <a:solidFill>
              <a:schemeClr val="accent5">
                <a:lumMod val="60000"/>
                <a:lumOff val="40000"/>
              </a:schemeClr>
            </a:solidFill>
            <a:ln>
              <a:noFill/>
            </a:ln>
          </c:spPr>
          <c:invertIfNegative val="0"/>
          <c:cat>
            <c:strRef>
              <c:f>'Form K2'!$AI$63</c:f>
              <c:strCache>
                <c:ptCount val="1"/>
                <c:pt idx="0">
                  <c:v>STSH</c:v>
                </c:pt>
              </c:strCache>
            </c:strRef>
          </c:cat>
          <c:val>
            <c:numRef>
              <c:f>'Form K2'!$CN$63</c:f>
              <c:numCache>
                <c:formatCode>General</c:formatCode>
                <c:ptCount val="1"/>
                <c:pt idx="0">
                  <c:v>0</c:v>
                </c:pt>
              </c:numCache>
            </c:numRef>
          </c:val>
          <c:extLst>
            <c:ext xmlns:c16="http://schemas.microsoft.com/office/drawing/2014/chart" uri="{C3380CC4-5D6E-409C-BE32-E72D297353CC}">
              <c16:uniqueId val="{00000038-9629-4934-BC7A-566ECD90FBE9}"/>
            </c:ext>
          </c:extLst>
        </c:ser>
        <c:ser>
          <c:idx val="57"/>
          <c:order val="57"/>
          <c:tx>
            <c:strRef>
              <c:f>'Form K2'!$CO$62</c:f>
              <c:strCache>
                <c:ptCount val="1"/>
                <c:pt idx="0">
                  <c:v>Fill 29</c:v>
                </c:pt>
              </c:strCache>
            </c:strRef>
          </c:tx>
          <c:spPr>
            <a:noFill/>
          </c:spPr>
          <c:invertIfNegative val="0"/>
          <c:cat>
            <c:strRef>
              <c:f>'Form K2'!$AI$63</c:f>
              <c:strCache>
                <c:ptCount val="1"/>
                <c:pt idx="0">
                  <c:v>STSH</c:v>
                </c:pt>
              </c:strCache>
            </c:strRef>
          </c:cat>
          <c:val>
            <c:numRef>
              <c:f>'Form K2'!$CO$63</c:f>
              <c:numCache>
                <c:formatCode>General</c:formatCode>
                <c:ptCount val="1"/>
                <c:pt idx="0">
                  <c:v>1</c:v>
                </c:pt>
              </c:numCache>
            </c:numRef>
          </c:val>
          <c:extLst>
            <c:ext xmlns:c16="http://schemas.microsoft.com/office/drawing/2014/chart" uri="{C3380CC4-5D6E-409C-BE32-E72D297353CC}">
              <c16:uniqueId val="{00000039-9629-4934-BC7A-566ECD90FBE9}"/>
            </c:ext>
          </c:extLst>
        </c:ser>
        <c:ser>
          <c:idx val="58"/>
          <c:order val="58"/>
          <c:tx>
            <c:strRef>
              <c:f>'Form K2'!$CP$62</c:f>
              <c:strCache>
                <c:ptCount val="1"/>
                <c:pt idx="0">
                  <c:v>30</c:v>
                </c:pt>
              </c:strCache>
            </c:strRef>
          </c:tx>
          <c:spPr>
            <a:solidFill>
              <a:schemeClr val="accent5">
                <a:lumMod val="60000"/>
                <a:lumOff val="40000"/>
              </a:schemeClr>
            </a:solidFill>
          </c:spPr>
          <c:invertIfNegative val="0"/>
          <c:cat>
            <c:strRef>
              <c:f>'Form K2'!$AI$63</c:f>
              <c:strCache>
                <c:ptCount val="1"/>
                <c:pt idx="0">
                  <c:v>STSH</c:v>
                </c:pt>
              </c:strCache>
            </c:strRef>
          </c:cat>
          <c:val>
            <c:numRef>
              <c:f>'Form K2'!$CP$63</c:f>
              <c:numCache>
                <c:formatCode>General</c:formatCode>
                <c:ptCount val="1"/>
                <c:pt idx="0">
                  <c:v>0</c:v>
                </c:pt>
              </c:numCache>
            </c:numRef>
          </c:val>
          <c:extLst>
            <c:ext xmlns:c16="http://schemas.microsoft.com/office/drawing/2014/chart" uri="{C3380CC4-5D6E-409C-BE32-E72D297353CC}">
              <c16:uniqueId val="{0000003A-9629-4934-BC7A-566ECD90FBE9}"/>
            </c:ext>
          </c:extLst>
        </c:ser>
        <c:ser>
          <c:idx val="59"/>
          <c:order val="59"/>
          <c:tx>
            <c:strRef>
              <c:f>'Form K2'!$CQ$62</c:f>
              <c:strCache>
                <c:ptCount val="1"/>
                <c:pt idx="0">
                  <c:v>Fill 30</c:v>
                </c:pt>
              </c:strCache>
            </c:strRef>
          </c:tx>
          <c:spPr>
            <a:noFill/>
          </c:spPr>
          <c:invertIfNegative val="0"/>
          <c:cat>
            <c:strRef>
              <c:f>'Form K2'!$AI$63</c:f>
              <c:strCache>
                <c:ptCount val="1"/>
                <c:pt idx="0">
                  <c:v>STSH</c:v>
                </c:pt>
              </c:strCache>
            </c:strRef>
          </c:cat>
          <c:val>
            <c:numRef>
              <c:f>'Form K2'!$CQ$63</c:f>
              <c:numCache>
                <c:formatCode>General</c:formatCode>
                <c:ptCount val="1"/>
                <c:pt idx="0">
                  <c:v>1</c:v>
                </c:pt>
              </c:numCache>
            </c:numRef>
          </c:val>
          <c:extLst>
            <c:ext xmlns:c16="http://schemas.microsoft.com/office/drawing/2014/chart" uri="{C3380CC4-5D6E-409C-BE32-E72D297353CC}">
              <c16:uniqueId val="{0000003B-9629-4934-BC7A-566ECD90FBE9}"/>
            </c:ext>
          </c:extLst>
        </c:ser>
        <c:ser>
          <c:idx val="60"/>
          <c:order val="60"/>
          <c:tx>
            <c:strRef>
              <c:f>'Form K2'!$CR$62</c:f>
              <c:strCache>
                <c:ptCount val="1"/>
                <c:pt idx="0">
                  <c:v>31</c:v>
                </c:pt>
              </c:strCache>
            </c:strRef>
          </c:tx>
          <c:spPr>
            <a:solidFill>
              <a:schemeClr val="accent5">
                <a:lumMod val="60000"/>
                <a:lumOff val="40000"/>
              </a:schemeClr>
            </a:solidFill>
          </c:spPr>
          <c:invertIfNegative val="0"/>
          <c:cat>
            <c:strRef>
              <c:f>'Form K2'!$AI$63</c:f>
              <c:strCache>
                <c:ptCount val="1"/>
                <c:pt idx="0">
                  <c:v>STSH</c:v>
                </c:pt>
              </c:strCache>
            </c:strRef>
          </c:cat>
          <c:val>
            <c:numRef>
              <c:f>'Form K2'!$CR$63</c:f>
              <c:numCache>
                <c:formatCode>General</c:formatCode>
                <c:ptCount val="1"/>
                <c:pt idx="0">
                  <c:v>0</c:v>
                </c:pt>
              </c:numCache>
            </c:numRef>
          </c:val>
          <c:extLst>
            <c:ext xmlns:c16="http://schemas.microsoft.com/office/drawing/2014/chart" uri="{C3380CC4-5D6E-409C-BE32-E72D297353CC}">
              <c16:uniqueId val="{0000003C-9629-4934-BC7A-566ECD90FBE9}"/>
            </c:ext>
          </c:extLst>
        </c:ser>
        <c:ser>
          <c:idx val="61"/>
          <c:order val="61"/>
          <c:tx>
            <c:strRef>
              <c:f>'Form K2'!$CS$62</c:f>
              <c:strCache>
                <c:ptCount val="1"/>
                <c:pt idx="0">
                  <c:v>Fill 31</c:v>
                </c:pt>
              </c:strCache>
            </c:strRef>
          </c:tx>
          <c:spPr>
            <a:noFill/>
          </c:spPr>
          <c:invertIfNegative val="0"/>
          <c:cat>
            <c:strRef>
              <c:f>'Form K2'!$AI$63</c:f>
              <c:strCache>
                <c:ptCount val="1"/>
                <c:pt idx="0">
                  <c:v>STSH</c:v>
                </c:pt>
              </c:strCache>
            </c:strRef>
          </c:cat>
          <c:val>
            <c:numRef>
              <c:f>'Form K2'!$CS$63</c:f>
              <c:numCache>
                <c:formatCode>General</c:formatCode>
                <c:ptCount val="1"/>
                <c:pt idx="0">
                  <c:v>1</c:v>
                </c:pt>
              </c:numCache>
            </c:numRef>
          </c:val>
          <c:extLst>
            <c:ext xmlns:c16="http://schemas.microsoft.com/office/drawing/2014/chart" uri="{C3380CC4-5D6E-409C-BE32-E72D297353CC}">
              <c16:uniqueId val="{0000003D-9629-4934-BC7A-566ECD90FBE9}"/>
            </c:ext>
          </c:extLst>
        </c:ser>
        <c:dLbls>
          <c:showLegendKey val="0"/>
          <c:showVal val="0"/>
          <c:showCatName val="0"/>
          <c:showSerName val="0"/>
          <c:showPercent val="0"/>
          <c:showBubbleSize val="0"/>
        </c:dLbls>
        <c:gapWidth val="150"/>
        <c:overlap val="100"/>
        <c:axId val="164831616"/>
        <c:axId val="164832008"/>
      </c:barChart>
      <c:catAx>
        <c:axId val="164831616"/>
        <c:scaling>
          <c:orientation val="minMax"/>
        </c:scaling>
        <c:delete val="1"/>
        <c:axPos val="l"/>
        <c:numFmt formatCode="General" sourceLinked="0"/>
        <c:majorTickMark val="out"/>
        <c:minorTickMark val="none"/>
        <c:tickLblPos val="nextTo"/>
        <c:crossAx val="164832008"/>
        <c:crosses val="autoZero"/>
        <c:auto val="1"/>
        <c:lblAlgn val="ctr"/>
        <c:lblOffset val="100"/>
        <c:noMultiLvlLbl val="0"/>
      </c:catAx>
      <c:valAx>
        <c:axId val="164832008"/>
        <c:scaling>
          <c:orientation val="minMax"/>
        </c:scaling>
        <c:delete val="1"/>
        <c:axPos val="b"/>
        <c:majorGridlines/>
        <c:numFmt formatCode="0%" sourceLinked="1"/>
        <c:majorTickMark val="out"/>
        <c:minorTickMark val="none"/>
        <c:tickLblPos val="nextTo"/>
        <c:crossAx val="164831616"/>
        <c:crosses val="autoZero"/>
        <c:crossBetween val="between"/>
      </c:valAx>
      <c:spPr>
        <a:solidFill>
          <a:srgbClr val="F2F2F2"/>
        </a:solidFill>
      </c:spPr>
    </c:plotArea>
    <c:plotVisOnly val="0"/>
    <c:dispBlanksAs val="gap"/>
    <c:showDLblsOverMax val="0"/>
  </c:chart>
  <c:spPr>
    <a:noFill/>
    <a:ln>
      <a:noFill/>
    </a:ln>
  </c:spPr>
  <c:txPr>
    <a:bodyPr/>
    <a:lstStyle/>
    <a:p>
      <a:pPr>
        <a:defRPr sz="1050" b="0">
          <a:solidFill>
            <a:schemeClr val="tx1">
              <a:lumMod val="85000"/>
              <a:lumOff val="15000"/>
            </a:schemeClr>
          </a:solidFill>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en-US" sz="1050" b="0">
                <a:solidFill>
                  <a:schemeClr val="tx1">
                    <a:lumMod val="85000"/>
                    <a:lumOff val="15000"/>
                  </a:schemeClr>
                </a:solidFill>
              </a:rPr>
              <a:t>October</a:t>
            </a:r>
          </a:p>
        </c:rich>
      </c:tx>
      <c:overlay val="1"/>
    </c:title>
    <c:autoTitleDeleted val="0"/>
    <c:plotArea>
      <c:layout>
        <c:manualLayout>
          <c:layoutTarget val="inner"/>
          <c:xMode val="edge"/>
          <c:yMode val="edge"/>
          <c:x val="1.4479447107731468E-3"/>
          <c:y val="0.2805128205128205"/>
          <c:w val="0.99855205528922686"/>
          <c:h val="0.62547008547008542"/>
        </c:manualLayout>
      </c:layout>
      <c:barChart>
        <c:barDir val="bar"/>
        <c:grouping val="percentStacked"/>
        <c:varyColors val="0"/>
        <c:ser>
          <c:idx val="0"/>
          <c:order val="0"/>
          <c:tx>
            <c:strRef>
              <c:f>'Form K2'!$AJ$89</c:f>
              <c:strCache>
                <c:ptCount val="1"/>
                <c:pt idx="0">
                  <c:v>1</c:v>
                </c:pt>
              </c:strCache>
            </c:strRef>
          </c:tx>
          <c:spPr>
            <a:solidFill>
              <a:schemeClr val="accent5">
                <a:lumMod val="60000"/>
                <a:lumOff val="40000"/>
              </a:schemeClr>
            </a:solidFill>
          </c:spPr>
          <c:invertIfNegative val="0"/>
          <c:cat>
            <c:strRef>
              <c:f>'Form K2'!$AI$90</c:f>
              <c:strCache>
                <c:ptCount val="1"/>
                <c:pt idx="0">
                  <c:v>STSH</c:v>
                </c:pt>
              </c:strCache>
            </c:strRef>
          </c:cat>
          <c:val>
            <c:numRef>
              <c:f>'Form K2'!$AJ$90</c:f>
              <c:numCache>
                <c:formatCode>General</c:formatCode>
                <c:ptCount val="1"/>
                <c:pt idx="0">
                  <c:v>0</c:v>
                </c:pt>
              </c:numCache>
            </c:numRef>
          </c:val>
          <c:extLst>
            <c:ext xmlns:c16="http://schemas.microsoft.com/office/drawing/2014/chart" uri="{C3380CC4-5D6E-409C-BE32-E72D297353CC}">
              <c16:uniqueId val="{00000000-8241-442F-8660-C967FAB8589C}"/>
            </c:ext>
          </c:extLst>
        </c:ser>
        <c:ser>
          <c:idx val="1"/>
          <c:order val="1"/>
          <c:tx>
            <c:strRef>
              <c:f>'Form K2'!$AK$89</c:f>
              <c:strCache>
                <c:ptCount val="1"/>
                <c:pt idx="0">
                  <c:v>Fill 1</c:v>
                </c:pt>
              </c:strCache>
            </c:strRef>
          </c:tx>
          <c:spPr>
            <a:noFill/>
          </c:spPr>
          <c:invertIfNegative val="0"/>
          <c:cat>
            <c:strRef>
              <c:f>'Form K2'!$AI$90</c:f>
              <c:strCache>
                <c:ptCount val="1"/>
                <c:pt idx="0">
                  <c:v>STSH</c:v>
                </c:pt>
              </c:strCache>
            </c:strRef>
          </c:cat>
          <c:val>
            <c:numRef>
              <c:f>'Form K2'!$AK$90</c:f>
              <c:numCache>
                <c:formatCode>General</c:formatCode>
                <c:ptCount val="1"/>
                <c:pt idx="0">
                  <c:v>1</c:v>
                </c:pt>
              </c:numCache>
            </c:numRef>
          </c:val>
          <c:extLst>
            <c:ext xmlns:c16="http://schemas.microsoft.com/office/drawing/2014/chart" uri="{C3380CC4-5D6E-409C-BE32-E72D297353CC}">
              <c16:uniqueId val="{00000001-8241-442F-8660-C967FAB8589C}"/>
            </c:ext>
          </c:extLst>
        </c:ser>
        <c:ser>
          <c:idx val="2"/>
          <c:order val="2"/>
          <c:tx>
            <c:strRef>
              <c:f>'Form K2'!$AL$89</c:f>
              <c:strCache>
                <c:ptCount val="1"/>
                <c:pt idx="0">
                  <c:v>2</c:v>
                </c:pt>
              </c:strCache>
            </c:strRef>
          </c:tx>
          <c:spPr>
            <a:solidFill>
              <a:schemeClr val="accent5">
                <a:lumMod val="60000"/>
                <a:lumOff val="40000"/>
              </a:schemeClr>
            </a:solidFill>
          </c:spPr>
          <c:invertIfNegative val="0"/>
          <c:cat>
            <c:strRef>
              <c:f>'Form K2'!$AI$90</c:f>
              <c:strCache>
                <c:ptCount val="1"/>
                <c:pt idx="0">
                  <c:v>STSH</c:v>
                </c:pt>
              </c:strCache>
            </c:strRef>
          </c:cat>
          <c:val>
            <c:numRef>
              <c:f>'Form K2'!$AL$90</c:f>
              <c:numCache>
                <c:formatCode>General</c:formatCode>
                <c:ptCount val="1"/>
                <c:pt idx="0">
                  <c:v>0</c:v>
                </c:pt>
              </c:numCache>
            </c:numRef>
          </c:val>
          <c:extLst>
            <c:ext xmlns:c16="http://schemas.microsoft.com/office/drawing/2014/chart" uri="{C3380CC4-5D6E-409C-BE32-E72D297353CC}">
              <c16:uniqueId val="{00000002-8241-442F-8660-C967FAB8589C}"/>
            </c:ext>
          </c:extLst>
        </c:ser>
        <c:ser>
          <c:idx val="3"/>
          <c:order val="3"/>
          <c:tx>
            <c:strRef>
              <c:f>'Form K2'!$AM$89</c:f>
              <c:strCache>
                <c:ptCount val="1"/>
                <c:pt idx="0">
                  <c:v>Fill 2</c:v>
                </c:pt>
              </c:strCache>
            </c:strRef>
          </c:tx>
          <c:spPr>
            <a:noFill/>
          </c:spPr>
          <c:invertIfNegative val="0"/>
          <c:cat>
            <c:strRef>
              <c:f>'Form K2'!$AI$90</c:f>
              <c:strCache>
                <c:ptCount val="1"/>
                <c:pt idx="0">
                  <c:v>STSH</c:v>
                </c:pt>
              </c:strCache>
            </c:strRef>
          </c:cat>
          <c:val>
            <c:numRef>
              <c:f>'Form K2'!$AM$90</c:f>
              <c:numCache>
                <c:formatCode>General</c:formatCode>
                <c:ptCount val="1"/>
                <c:pt idx="0">
                  <c:v>1</c:v>
                </c:pt>
              </c:numCache>
            </c:numRef>
          </c:val>
          <c:extLst>
            <c:ext xmlns:c16="http://schemas.microsoft.com/office/drawing/2014/chart" uri="{C3380CC4-5D6E-409C-BE32-E72D297353CC}">
              <c16:uniqueId val="{00000003-8241-442F-8660-C967FAB8589C}"/>
            </c:ext>
          </c:extLst>
        </c:ser>
        <c:ser>
          <c:idx val="4"/>
          <c:order val="4"/>
          <c:tx>
            <c:strRef>
              <c:f>'Form K2'!$AN$89</c:f>
              <c:strCache>
                <c:ptCount val="1"/>
                <c:pt idx="0">
                  <c:v>3</c:v>
                </c:pt>
              </c:strCache>
            </c:strRef>
          </c:tx>
          <c:spPr>
            <a:solidFill>
              <a:schemeClr val="accent5">
                <a:lumMod val="60000"/>
                <a:lumOff val="40000"/>
              </a:schemeClr>
            </a:solidFill>
          </c:spPr>
          <c:invertIfNegative val="0"/>
          <c:cat>
            <c:strRef>
              <c:f>'Form K2'!$AI$90</c:f>
              <c:strCache>
                <c:ptCount val="1"/>
                <c:pt idx="0">
                  <c:v>STSH</c:v>
                </c:pt>
              </c:strCache>
            </c:strRef>
          </c:cat>
          <c:val>
            <c:numRef>
              <c:f>'Form K2'!$AN$90</c:f>
              <c:numCache>
                <c:formatCode>General</c:formatCode>
                <c:ptCount val="1"/>
                <c:pt idx="0">
                  <c:v>0</c:v>
                </c:pt>
              </c:numCache>
            </c:numRef>
          </c:val>
          <c:extLst>
            <c:ext xmlns:c16="http://schemas.microsoft.com/office/drawing/2014/chart" uri="{C3380CC4-5D6E-409C-BE32-E72D297353CC}">
              <c16:uniqueId val="{00000004-8241-442F-8660-C967FAB8589C}"/>
            </c:ext>
          </c:extLst>
        </c:ser>
        <c:ser>
          <c:idx val="5"/>
          <c:order val="5"/>
          <c:tx>
            <c:strRef>
              <c:f>'Form K2'!$AO$89</c:f>
              <c:strCache>
                <c:ptCount val="1"/>
                <c:pt idx="0">
                  <c:v>Fill 3</c:v>
                </c:pt>
              </c:strCache>
            </c:strRef>
          </c:tx>
          <c:spPr>
            <a:noFill/>
          </c:spPr>
          <c:invertIfNegative val="0"/>
          <c:cat>
            <c:strRef>
              <c:f>'Form K2'!$AI$90</c:f>
              <c:strCache>
                <c:ptCount val="1"/>
                <c:pt idx="0">
                  <c:v>STSH</c:v>
                </c:pt>
              </c:strCache>
            </c:strRef>
          </c:cat>
          <c:val>
            <c:numRef>
              <c:f>'Form K2'!$AO$90</c:f>
              <c:numCache>
                <c:formatCode>General</c:formatCode>
                <c:ptCount val="1"/>
                <c:pt idx="0">
                  <c:v>1</c:v>
                </c:pt>
              </c:numCache>
            </c:numRef>
          </c:val>
          <c:extLst>
            <c:ext xmlns:c16="http://schemas.microsoft.com/office/drawing/2014/chart" uri="{C3380CC4-5D6E-409C-BE32-E72D297353CC}">
              <c16:uniqueId val="{00000005-8241-442F-8660-C967FAB8589C}"/>
            </c:ext>
          </c:extLst>
        </c:ser>
        <c:ser>
          <c:idx val="6"/>
          <c:order val="6"/>
          <c:tx>
            <c:strRef>
              <c:f>'Form K2'!$AP$89</c:f>
              <c:strCache>
                <c:ptCount val="1"/>
                <c:pt idx="0">
                  <c:v>4</c:v>
                </c:pt>
              </c:strCache>
            </c:strRef>
          </c:tx>
          <c:spPr>
            <a:solidFill>
              <a:schemeClr val="accent5">
                <a:lumMod val="60000"/>
                <a:lumOff val="40000"/>
              </a:schemeClr>
            </a:solidFill>
          </c:spPr>
          <c:invertIfNegative val="0"/>
          <c:cat>
            <c:strRef>
              <c:f>'Form K2'!$AI$90</c:f>
              <c:strCache>
                <c:ptCount val="1"/>
                <c:pt idx="0">
                  <c:v>STSH</c:v>
                </c:pt>
              </c:strCache>
            </c:strRef>
          </c:cat>
          <c:val>
            <c:numRef>
              <c:f>'Form K2'!$AP$90</c:f>
              <c:numCache>
                <c:formatCode>General</c:formatCode>
                <c:ptCount val="1"/>
                <c:pt idx="0">
                  <c:v>0</c:v>
                </c:pt>
              </c:numCache>
            </c:numRef>
          </c:val>
          <c:extLst>
            <c:ext xmlns:c16="http://schemas.microsoft.com/office/drawing/2014/chart" uri="{C3380CC4-5D6E-409C-BE32-E72D297353CC}">
              <c16:uniqueId val="{00000006-8241-442F-8660-C967FAB8589C}"/>
            </c:ext>
          </c:extLst>
        </c:ser>
        <c:ser>
          <c:idx val="7"/>
          <c:order val="7"/>
          <c:tx>
            <c:strRef>
              <c:f>'Form K2'!$AQ$89</c:f>
              <c:strCache>
                <c:ptCount val="1"/>
                <c:pt idx="0">
                  <c:v>Fill 4</c:v>
                </c:pt>
              </c:strCache>
            </c:strRef>
          </c:tx>
          <c:spPr>
            <a:noFill/>
          </c:spPr>
          <c:invertIfNegative val="0"/>
          <c:cat>
            <c:strRef>
              <c:f>'Form K2'!$AI$90</c:f>
              <c:strCache>
                <c:ptCount val="1"/>
                <c:pt idx="0">
                  <c:v>STSH</c:v>
                </c:pt>
              </c:strCache>
            </c:strRef>
          </c:cat>
          <c:val>
            <c:numRef>
              <c:f>'Form K2'!$AQ$90</c:f>
              <c:numCache>
                <c:formatCode>General</c:formatCode>
                <c:ptCount val="1"/>
                <c:pt idx="0">
                  <c:v>1</c:v>
                </c:pt>
              </c:numCache>
            </c:numRef>
          </c:val>
          <c:extLst>
            <c:ext xmlns:c16="http://schemas.microsoft.com/office/drawing/2014/chart" uri="{C3380CC4-5D6E-409C-BE32-E72D297353CC}">
              <c16:uniqueId val="{00000007-8241-442F-8660-C967FAB8589C}"/>
            </c:ext>
          </c:extLst>
        </c:ser>
        <c:ser>
          <c:idx val="8"/>
          <c:order val="8"/>
          <c:tx>
            <c:strRef>
              <c:f>'Form K2'!$AR$89</c:f>
              <c:strCache>
                <c:ptCount val="1"/>
                <c:pt idx="0">
                  <c:v>5</c:v>
                </c:pt>
              </c:strCache>
            </c:strRef>
          </c:tx>
          <c:spPr>
            <a:solidFill>
              <a:schemeClr val="accent5">
                <a:lumMod val="60000"/>
                <a:lumOff val="40000"/>
              </a:schemeClr>
            </a:solidFill>
          </c:spPr>
          <c:invertIfNegative val="0"/>
          <c:cat>
            <c:strRef>
              <c:f>'Form K2'!$AI$90</c:f>
              <c:strCache>
                <c:ptCount val="1"/>
                <c:pt idx="0">
                  <c:v>STSH</c:v>
                </c:pt>
              </c:strCache>
            </c:strRef>
          </c:cat>
          <c:val>
            <c:numRef>
              <c:f>'Form K2'!$AR$90</c:f>
              <c:numCache>
                <c:formatCode>General</c:formatCode>
                <c:ptCount val="1"/>
                <c:pt idx="0">
                  <c:v>0</c:v>
                </c:pt>
              </c:numCache>
            </c:numRef>
          </c:val>
          <c:extLst>
            <c:ext xmlns:c16="http://schemas.microsoft.com/office/drawing/2014/chart" uri="{C3380CC4-5D6E-409C-BE32-E72D297353CC}">
              <c16:uniqueId val="{00000008-8241-442F-8660-C967FAB8589C}"/>
            </c:ext>
          </c:extLst>
        </c:ser>
        <c:ser>
          <c:idx val="9"/>
          <c:order val="9"/>
          <c:tx>
            <c:strRef>
              <c:f>'Form K2'!$AS$89</c:f>
              <c:strCache>
                <c:ptCount val="1"/>
                <c:pt idx="0">
                  <c:v>Fill 5</c:v>
                </c:pt>
              </c:strCache>
            </c:strRef>
          </c:tx>
          <c:spPr>
            <a:noFill/>
          </c:spPr>
          <c:invertIfNegative val="0"/>
          <c:cat>
            <c:strRef>
              <c:f>'Form K2'!$AI$90</c:f>
              <c:strCache>
                <c:ptCount val="1"/>
                <c:pt idx="0">
                  <c:v>STSH</c:v>
                </c:pt>
              </c:strCache>
            </c:strRef>
          </c:cat>
          <c:val>
            <c:numRef>
              <c:f>'Form K2'!$AS$90</c:f>
              <c:numCache>
                <c:formatCode>General</c:formatCode>
                <c:ptCount val="1"/>
                <c:pt idx="0">
                  <c:v>1</c:v>
                </c:pt>
              </c:numCache>
            </c:numRef>
          </c:val>
          <c:extLst>
            <c:ext xmlns:c16="http://schemas.microsoft.com/office/drawing/2014/chart" uri="{C3380CC4-5D6E-409C-BE32-E72D297353CC}">
              <c16:uniqueId val="{00000009-8241-442F-8660-C967FAB8589C}"/>
            </c:ext>
          </c:extLst>
        </c:ser>
        <c:ser>
          <c:idx val="10"/>
          <c:order val="10"/>
          <c:tx>
            <c:strRef>
              <c:f>'Form K2'!$AT$89</c:f>
              <c:strCache>
                <c:ptCount val="1"/>
                <c:pt idx="0">
                  <c:v>6</c:v>
                </c:pt>
              </c:strCache>
            </c:strRef>
          </c:tx>
          <c:spPr>
            <a:solidFill>
              <a:schemeClr val="accent5">
                <a:lumMod val="60000"/>
                <a:lumOff val="40000"/>
              </a:schemeClr>
            </a:solidFill>
          </c:spPr>
          <c:invertIfNegative val="0"/>
          <c:cat>
            <c:strRef>
              <c:f>'Form K2'!$AI$90</c:f>
              <c:strCache>
                <c:ptCount val="1"/>
                <c:pt idx="0">
                  <c:v>STSH</c:v>
                </c:pt>
              </c:strCache>
            </c:strRef>
          </c:cat>
          <c:val>
            <c:numRef>
              <c:f>'Form K2'!$AT$90</c:f>
              <c:numCache>
                <c:formatCode>General</c:formatCode>
                <c:ptCount val="1"/>
                <c:pt idx="0">
                  <c:v>0</c:v>
                </c:pt>
              </c:numCache>
            </c:numRef>
          </c:val>
          <c:extLst>
            <c:ext xmlns:c16="http://schemas.microsoft.com/office/drawing/2014/chart" uri="{C3380CC4-5D6E-409C-BE32-E72D297353CC}">
              <c16:uniqueId val="{0000000A-8241-442F-8660-C967FAB8589C}"/>
            </c:ext>
          </c:extLst>
        </c:ser>
        <c:ser>
          <c:idx val="11"/>
          <c:order val="11"/>
          <c:tx>
            <c:strRef>
              <c:f>'Form K2'!$AU$89</c:f>
              <c:strCache>
                <c:ptCount val="1"/>
                <c:pt idx="0">
                  <c:v>Fill 6</c:v>
                </c:pt>
              </c:strCache>
            </c:strRef>
          </c:tx>
          <c:spPr>
            <a:noFill/>
          </c:spPr>
          <c:invertIfNegative val="0"/>
          <c:cat>
            <c:strRef>
              <c:f>'Form K2'!$AI$90</c:f>
              <c:strCache>
                <c:ptCount val="1"/>
                <c:pt idx="0">
                  <c:v>STSH</c:v>
                </c:pt>
              </c:strCache>
            </c:strRef>
          </c:cat>
          <c:val>
            <c:numRef>
              <c:f>'Form K2'!$AU$90</c:f>
              <c:numCache>
                <c:formatCode>General</c:formatCode>
                <c:ptCount val="1"/>
                <c:pt idx="0">
                  <c:v>1</c:v>
                </c:pt>
              </c:numCache>
            </c:numRef>
          </c:val>
          <c:extLst>
            <c:ext xmlns:c16="http://schemas.microsoft.com/office/drawing/2014/chart" uri="{C3380CC4-5D6E-409C-BE32-E72D297353CC}">
              <c16:uniqueId val="{0000000B-8241-442F-8660-C967FAB8589C}"/>
            </c:ext>
          </c:extLst>
        </c:ser>
        <c:ser>
          <c:idx val="12"/>
          <c:order val="12"/>
          <c:tx>
            <c:strRef>
              <c:f>'Form K2'!$AV$89</c:f>
              <c:strCache>
                <c:ptCount val="1"/>
                <c:pt idx="0">
                  <c:v>7</c:v>
                </c:pt>
              </c:strCache>
            </c:strRef>
          </c:tx>
          <c:spPr>
            <a:solidFill>
              <a:schemeClr val="accent5">
                <a:lumMod val="60000"/>
                <a:lumOff val="40000"/>
              </a:schemeClr>
            </a:solidFill>
          </c:spPr>
          <c:invertIfNegative val="0"/>
          <c:cat>
            <c:strRef>
              <c:f>'Form K2'!$AI$90</c:f>
              <c:strCache>
                <c:ptCount val="1"/>
                <c:pt idx="0">
                  <c:v>STSH</c:v>
                </c:pt>
              </c:strCache>
            </c:strRef>
          </c:cat>
          <c:val>
            <c:numRef>
              <c:f>'Form K2'!$AV$90</c:f>
              <c:numCache>
                <c:formatCode>General</c:formatCode>
                <c:ptCount val="1"/>
                <c:pt idx="0">
                  <c:v>0</c:v>
                </c:pt>
              </c:numCache>
            </c:numRef>
          </c:val>
          <c:extLst>
            <c:ext xmlns:c16="http://schemas.microsoft.com/office/drawing/2014/chart" uri="{C3380CC4-5D6E-409C-BE32-E72D297353CC}">
              <c16:uniqueId val="{0000000C-8241-442F-8660-C967FAB8589C}"/>
            </c:ext>
          </c:extLst>
        </c:ser>
        <c:ser>
          <c:idx val="13"/>
          <c:order val="13"/>
          <c:tx>
            <c:strRef>
              <c:f>'Form K2'!$AW$89</c:f>
              <c:strCache>
                <c:ptCount val="1"/>
                <c:pt idx="0">
                  <c:v>Fill 7</c:v>
                </c:pt>
              </c:strCache>
            </c:strRef>
          </c:tx>
          <c:spPr>
            <a:noFill/>
          </c:spPr>
          <c:invertIfNegative val="0"/>
          <c:cat>
            <c:strRef>
              <c:f>'Form K2'!$AI$90</c:f>
              <c:strCache>
                <c:ptCount val="1"/>
                <c:pt idx="0">
                  <c:v>STSH</c:v>
                </c:pt>
              </c:strCache>
            </c:strRef>
          </c:cat>
          <c:val>
            <c:numRef>
              <c:f>'Form K2'!$AW$90</c:f>
              <c:numCache>
                <c:formatCode>General</c:formatCode>
                <c:ptCount val="1"/>
                <c:pt idx="0">
                  <c:v>1</c:v>
                </c:pt>
              </c:numCache>
            </c:numRef>
          </c:val>
          <c:extLst>
            <c:ext xmlns:c16="http://schemas.microsoft.com/office/drawing/2014/chart" uri="{C3380CC4-5D6E-409C-BE32-E72D297353CC}">
              <c16:uniqueId val="{0000000D-8241-442F-8660-C967FAB8589C}"/>
            </c:ext>
          </c:extLst>
        </c:ser>
        <c:ser>
          <c:idx val="14"/>
          <c:order val="14"/>
          <c:tx>
            <c:strRef>
              <c:f>'Form K2'!$AX$89</c:f>
              <c:strCache>
                <c:ptCount val="1"/>
                <c:pt idx="0">
                  <c:v>8</c:v>
                </c:pt>
              </c:strCache>
            </c:strRef>
          </c:tx>
          <c:spPr>
            <a:solidFill>
              <a:schemeClr val="accent5">
                <a:lumMod val="60000"/>
                <a:lumOff val="40000"/>
              </a:schemeClr>
            </a:solidFill>
          </c:spPr>
          <c:invertIfNegative val="0"/>
          <c:cat>
            <c:strRef>
              <c:f>'Form K2'!$AI$90</c:f>
              <c:strCache>
                <c:ptCount val="1"/>
                <c:pt idx="0">
                  <c:v>STSH</c:v>
                </c:pt>
              </c:strCache>
            </c:strRef>
          </c:cat>
          <c:val>
            <c:numRef>
              <c:f>'Form K2'!$AX$90</c:f>
              <c:numCache>
                <c:formatCode>General</c:formatCode>
                <c:ptCount val="1"/>
                <c:pt idx="0">
                  <c:v>0</c:v>
                </c:pt>
              </c:numCache>
            </c:numRef>
          </c:val>
          <c:extLst>
            <c:ext xmlns:c16="http://schemas.microsoft.com/office/drawing/2014/chart" uri="{C3380CC4-5D6E-409C-BE32-E72D297353CC}">
              <c16:uniqueId val="{0000000E-8241-442F-8660-C967FAB8589C}"/>
            </c:ext>
          </c:extLst>
        </c:ser>
        <c:ser>
          <c:idx val="15"/>
          <c:order val="15"/>
          <c:tx>
            <c:strRef>
              <c:f>'Form K2'!$AY$89</c:f>
              <c:strCache>
                <c:ptCount val="1"/>
                <c:pt idx="0">
                  <c:v>Fill 8</c:v>
                </c:pt>
              </c:strCache>
            </c:strRef>
          </c:tx>
          <c:spPr>
            <a:noFill/>
          </c:spPr>
          <c:invertIfNegative val="0"/>
          <c:cat>
            <c:strRef>
              <c:f>'Form K2'!$AI$90</c:f>
              <c:strCache>
                <c:ptCount val="1"/>
                <c:pt idx="0">
                  <c:v>STSH</c:v>
                </c:pt>
              </c:strCache>
            </c:strRef>
          </c:cat>
          <c:val>
            <c:numRef>
              <c:f>'Form K2'!$AY$90</c:f>
              <c:numCache>
                <c:formatCode>General</c:formatCode>
                <c:ptCount val="1"/>
                <c:pt idx="0">
                  <c:v>1</c:v>
                </c:pt>
              </c:numCache>
            </c:numRef>
          </c:val>
          <c:extLst>
            <c:ext xmlns:c16="http://schemas.microsoft.com/office/drawing/2014/chart" uri="{C3380CC4-5D6E-409C-BE32-E72D297353CC}">
              <c16:uniqueId val="{0000000F-8241-442F-8660-C967FAB8589C}"/>
            </c:ext>
          </c:extLst>
        </c:ser>
        <c:ser>
          <c:idx val="16"/>
          <c:order val="16"/>
          <c:tx>
            <c:strRef>
              <c:f>'Form K2'!$AZ$89</c:f>
              <c:strCache>
                <c:ptCount val="1"/>
                <c:pt idx="0">
                  <c:v>9</c:v>
                </c:pt>
              </c:strCache>
            </c:strRef>
          </c:tx>
          <c:spPr>
            <a:solidFill>
              <a:schemeClr val="accent5">
                <a:lumMod val="60000"/>
                <a:lumOff val="40000"/>
              </a:schemeClr>
            </a:solidFill>
          </c:spPr>
          <c:invertIfNegative val="0"/>
          <c:cat>
            <c:strRef>
              <c:f>'Form K2'!$AI$90</c:f>
              <c:strCache>
                <c:ptCount val="1"/>
                <c:pt idx="0">
                  <c:v>STSH</c:v>
                </c:pt>
              </c:strCache>
            </c:strRef>
          </c:cat>
          <c:val>
            <c:numRef>
              <c:f>'Form K2'!$AZ$90</c:f>
              <c:numCache>
                <c:formatCode>General</c:formatCode>
                <c:ptCount val="1"/>
                <c:pt idx="0">
                  <c:v>0</c:v>
                </c:pt>
              </c:numCache>
            </c:numRef>
          </c:val>
          <c:extLst>
            <c:ext xmlns:c16="http://schemas.microsoft.com/office/drawing/2014/chart" uri="{C3380CC4-5D6E-409C-BE32-E72D297353CC}">
              <c16:uniqueId val="{00000010-8241-442F-8660-C967FAB8589C}"/>
            </c:ext>
          </c:extLst>
        </c:ser>
        <c:ser>
          <c:idx val="17"/>
          <c:order val="17"/>
          <c:tx>
            <c:strRef>
              <c:f>'Form K2'!$BA$89</c:f>
              <c:strCache>
                <c:ptCount val="1"/>
                <c:pt idx="0">
                  <c:v>Fill 9</c:v>
                </c:pt>
              </c:strCache>
            </c:strRef>
          </c:tx>
          <c:spPr>
            <a:noFill/>
          </c:spPr>
          <c:invertIfNegative val="0"/>
          <c:cat>
            <c:strRef>
              <c:f>'Form K2'!$AI$90</c:f>
              <c:strCache>
                <c:ptCount val="1"/>
                <c:pt idx="0">
                  <c:v>STSH</c:v>
                </c:pt>
              </c:strCache>
            </c:strRef>
          </c:cat>
          <c:val>
            <c:numRef>
              <c:f>'Form K2'!$BA$90</c:f>
              <c:numCache>
                <c:formatCode>General</c:formatCode>
                <c:ptCount val="1"/>
                <c:pt idx="0">
                  <c:v>1</c:v>
                </c:pt>
              </c:numCache>
            </c:numRef>
          </c:val>
          <c:extLst>
            <c:ext xmlns:c16="http://schemas.microsoft.com/office/drawing/2014/chart" uri="{C3380CC4-5D6E-409C-BE32-E72D297353CC}">
              <c16:uniqueId val="{00000011-8241-442F-8660-C967FAB8589C}"/>
            </c:ext>
          </c:extLst>
        </c:ser>
        <c:ser>
          <c:idx val="18"/>
          <c:order val="18"/>
          <c:tx>
            <c:strRef>
              <c:f>'Form K2'!$BB$89</c:f>
              <c:strCache>
                <c:ptCount val="1"/>
                <c:pt idx="0">
                  <c:v>10</c:v>
                </c:pt>
              </c:strCache>
            </c:strRef>
          </c:tx>
          <c:spPr>
            <a:solidFill>
              <a:schemeClr val="accent5">
                <a:lumMod val="60000"/>
                <a:lumOff val="40000"/>
              </a:schemeClr>
            </a:solidFill>
          </c:spPr>
          <c:invertIfNegative val="0"/>
          <c:cat>
            <c:strRef>
              <c:f>'Form K2'!$AI$90</c:f>
              <c:strCache>
                <c:ptCount val="1"/>
                <c:pt idx="0">
                  <c:v>STSH</c:v>
                </c:pt>
              </c:strCache>
            </c:strRef>
          </c:cat>
          <c:val>
            <c:numRef>
              <c:f>'Form K2'!$BB$90</c:f>
              <c:numCache>
                <c:formatCode>General</c:formatCode>
                <c:ptCount val="1"/>
                <c:pt idx="0">
                  <c:v>0</c:v>
                </c:pt>
              </c:numCache>
            </c:numRef>
          </c:val>
          <c:extLst>
            <c:ext xmlns:c16="http://schemas.microsoft.com/office/drawing/2014/chart" uri="{C3380CC4-5D6E-409C-BE32-E72D297353CC}">
              <c16:uniqueId val="{00000012-8241-442F-8660-C967FAB8589C}"/>
            </c:ext>
          </c:extLst>
        </c:ser>
        <c:ser>
          <c:idx val="19"/>
          <c:order val="19"/>
          <c:tx>
            <c:strRef>
              <c:f>'Form K2'!$BC$89</c:f>
              <c:strCache>
                <c:ptCount val="1"/>
                <c:pt idx="0">
                  <c:v>Fill 10</c:v>
                </c:pt>
              </c:strCache>
            </c:strRef>
          </c:tx>
          <c:spPr>
            <a:noFill/>
          </c:spPr>
          <c:invertIfNegative val="0"/>
          <c:cat>
            <c:strRef>
              <c:f>'Form K2'!$AI$90</c:f>
              <c:strCache>
                <c:ptCount val="1"/>
                <c:pt idx="0">
                  <c:v>STSH</c:v>
                </c:pt>
              </c:strCache>
            </c:strRef>
          </c:cat>
          <c:val>
            <c:numRef>
              <c:f>'Form K2'!$BC$90</c:f>
              <c:numCache>
                <c:formatCode>General</c:formatCode>
                <c:ptCount val="1"/>
                <c:pt idx="0">
                  <c:v>1</c:v>
                </c:pt>
              </c:numCache>
            </c:numRef>
          </c:val>
          <c:extLst>
            <c:ext xmlns:c16="http://schemas.microsoft.com/office/drawing/2014/chart" uri="{C3380CC4-5D6E-409C-BE32-E72D297353CC}">
              <c16:uniqueId val="{00000013-8241-442F-8660-C967FAB8589C}"/>
            </c:ext>
          </c:extLst>
        </c:ser>
        <c:ser>
          <c:idx val="20"/>
          <c:order val="20"/>
          <c:tx>
            <c:strRef>
              <c:f>'Form K2'!$BD$89</c:f>
              <c:strCache>
                <c:ptCount val="1"/>
                <c:pt idx="0">
                  <c:v>11</c:v>
                </c:pt>
              </c:strCache>
            </c:strRef>
          </c:tx>
          <c:spPr>
            <a:solidFill>
              <a:schemeClr val="accent5">
                <a:lumMod val="60000"/>
                <a:lumOff val="40000"/>
              </a:schemeClr>
            </a:solidFill>
          </c:spPr>
          <c:invertIfNegative val="0"/>
          <c:cat>
            <c:strRef>
              <c:f>'Form K2'!$AI$90</c:f>
              <c:strCache>
                <c:ptCount val="1"/>
                <c:pt idx="0">
                  <c:v>STSH</c:v>
                </c:pt>
              </c:strCache>
            </c:strRef>
          </c:cat>
          <c:val>
            <c:numRef>
              <c:f>'Form K2'!$BD$90</c:f>
              <c:numCache>
                <c:formatCode>General</c:formatCode>
                <c:ptCount val="1"/>
                <c:pt idx="0">
                  <c:v>0</c:v>
                </c:pt>
              </c:numCache>
            </c:numRef>
          </c:val>
          <c:extLst>
            <c:ext xmlns:c16="http://schemas.microsoft.com/office/drawing/2014/chart" uri="{C3380CC4-5D6E-409C-BE32-E72D297353CC}">
              <c16:uniqueId val="{00000014-8241-442F-8660-C967FAB8589C}"/>
            </c:ext>
          </c:extLst>
        </c:ser>
        <c:ser>
          <c:idx val="21"/>
          <c:order val="21"/>
          <c:tx>
            <c:strRef>
              <c:f>'Form K2'!$BE$89</c:f>
              <c:strCache>
                <c:ptCount val="1"/>
                <c:pt idx="0">
                  <c:v>Fill 11</c:v>
                </c:pt>
              </c:strCache>
            </c:strRef>
          </c:tx>
          <c:spPr>
            <a:noFill/>
          </c:spPr>
          <c:invertIfNegative val="0"/>
          <c:cat>
            <c:strRef>
              <c:f>'Form K2'!$AI$90</c:f>
              <c:strCache>
                <c:ptCount val="1"/>
                <c:pt idx="0">
                  <c:v>STSH</c:v>
                </c:pt>
              </c:strCache>
            </c:strRef>
          </c:cat>
          <c:val>
            <c:numRef>
              <c:f>'Form K2'!$BE$90</c:f>
              <c:numCache>
                <c:formatCode>General</c:formatCode>
                <c:ptCount val="1"/>
                <c:pt idx="0">
                  <c:v>1</c:v>
                </c:pt>
              </c:numCache>
            </c:numRef>
          </c:val>
          <c:extLst>
            <c:ext xmlns:c16="http://schemas.microsoft.com/office/drawing/2014/chart" uri="{C3380CC4-5D6E-409C-BE32-E72D297353CC}">
              <c16:uniqueId val="{00000015-8241-442F-8660-C967FAB8589C}"/>
            </c:ext>
          </c:extLst>
        </c:ser>
        <c:ser>
          <c:idx val="22"/>
          <c:order val="22"/>
          <c:tx>
            <c:strRef>
              <c:f>'Form K2'!$BF$89</c:f>
              <c:strCache>
                <c:ptCount val="1"/>
                <c:pt idx="0">
                  <c:v>12</c:v>
                </c:pt>
              </c:strCache>
            </c:strRef>
          </c:tx>
          <c:spPr>
            <a:solidFill>
              <a:schemeClr val="accent5">
                <a:lumMod val="60000"/>
                <a:lumOff val="40000"/>
              </a:schemeClr>
            </a:solidFill>
          </c:spPr>
          <c:invertIfNegative val="0"/>
          <c:cat>
            <c:strRef>
              <c:f>'Form K2'!$AI$90</c:f>
              <c:strCache>
                <c:ptCount val="1"/>
                <c:pt idx="0">
                  <c:v>STSH</c:v>
                </c:pt>
              </c:strCache>
            </c:strRef>
          </c:cat>
          <c:val>
            <c:numRef>
              <c:f>'Form K2'!$BF$90</c:f>
              <c:numCache>
                <c:formatCode>General</c:formatCode>
                <c:ptCount val="1"/>
                <c:pt idx="0">
                  <c:v>0</c:v>
                </c:pt>
              </c:numCache>
            </c:numRef>
          </c:val>
          <c:extLst>
            <c:ext xmlns:c16="http://schemas.microsoft.com/office/drawing/2014/chart" uri="{C3380CC4-5D6E-409C-BE32-E72D297353CC}">
              <c16:uniqueId val="{00000016-8241-442F-8660-C967FAB8589C}"/>
            </c:ext>
          </c:extLst>
        </c:ser>
        <c:ser>
          <c:idx val="23"/>
          <c:order val="23"/>
          <c:tx>
            <c:strRef>
              <c:f>'Form K2'!$BG$89</c:f>
              <c:strCache>
                <c:ptCount val="1"/>
                <c:pt idx="0">
                  <c:v>Fill 12</c:v>
                </c:pt>
              </c:strCache>
            </c:strRef>
          </c:tx>
          <c:spPr>
            <a:noFill/>
          </c:spPr>
          <c:invertIfNegative val="0"/>
          <c:cat>
            <c:strRef>
              <c:f>'Form K2'!$AI$90</c:f>
              <c:strCache>
                <c:ptCount val="1"/>
                <c:pt idx="0">
                  <c:v>STSH</c:v>
                </c:pt>
              </c:strCache>
            </c:strRef>
          </c:cat>
          <c:val>
            <c:numRef>
              <c:f>'Form K2'!$BG$90</c:f>
              <c:numCache>
                <c:formatCode>General</c:formatCode>
                <c:ptCount val="1"/>
                <c:pt idx="0">
                  <c:v>1</c:v>
                </c:pt>
              </c:numCache>
            </c:numRef>
          </c:val>
          <c:extLst>
            <c:ext xmlns:c16="http://schemas.microsoft.com/office/drawing/2014/chart" uri="{C3380CC4-5D6E-409C-BE32-E72D297353CC}">
              <c16:uniqueId val="{00000017-8241-442F-8660-C967FAB8589C}"/>
            </c:ext>
          </c:extLst>
        </c:ser>
        <c:ser>
          <c:idx val="24"/>
          <c:order val="24"/>
          <c:tx>
            <c:strRef>
              <c:f>'Form K2'!$BH$89</c:f>
              <c:strCache>
                <c:ptCount val="1"/>
                <c:pt idx="0">
                  <c:v>13</c:v>
                </c:pt>
              </c:strCache>
            </c:strRef>
          </c:tx>
          <c:spPr>
            <a:solidFill>
              <a:schemeClr val="accent5">
                <a:lumMod val="60000"/>
                <a:lumOff val="40000"/>
              </a:schemeClr>
            </a:solidFill>
          </c:spPr>
          <c:invertIfNegative val="0"/>
          <c:cat>
            <c:strRef>
              <c:f>'Form K2'!$AI$90</c:f>
              <c:strCache>
                <c:ptCount val="1"/>
                <c:pt idx="0">
                  <c:v>STSH</c:v>
                </c:pt>
              </c:strCache>
            </c:strRef>
          </c:cat>
          <c:val>
            <c:numRef>
              <c:f>'Form K2'!$BH$90</c:f>
              <c:numCache>
                <c:formatCode>General</c:formatCode>
                <c:ptCount val="1"/>
                <c:pt idx="0">
                  <c:v>0</c:v>
                </c:pt>
              </c:numCache>
            </c:numRef>
          </c:val>
          <c:extLst>
            <c:ext xmlns:c16="http://schemas.microsoft.com/office/drawing/2014/chart" uri="{C3380CC4-5D6E-409C-BE32-E72D297353CC}">
              <c16:uniqueId val="{00000018-8241-442F-8660-C967FAB8589C}"/>
            </c:ext>
          </c:extLst>
        </c:ser>
        <c:ser>
          <c:idx val="25"/>
          <c:order val="25"/>
          <c:tx>
            <c:strRef>
              <c:f>'Form K2'!$BI$89</c:f>
              <c:strCache>
                <c:ptCount val="1"/>
                <c:pt idx="0">
                  <c:v>Fill 13</c:v>
                </c:pt>
              </c:strCache>
            </c:strRef>
          </c:tx>
          <c:spPr>
            <a:noFill/>
          </c:spPr>
          <c:invertIfNegative val="0"/>
          <c:cat>
            <c:strRef>
              <c:f>'Form K2'!$AI$90</c:f>
              <c:strCache>
                <c:ptCount val="1"/>
                <c:pt idx="0">
                  <c:v>STSH</c:v>
                </c:pt>
              </c:strCache>
            </c:strRef>
          </c:cat>
          <c:val>
            <c:numRef>
              <c:f>'Form K2'!$BI$90</c:f>
              <c:numCache>
                <c:formatCode>General</c:formatCode>
                <c:ptCount val="1"/>
                <c:pt idx="0">
                  <c:v>1</c:v>
                </c:pt>
              </c:numCache>
            </c:numRef>
          </c:val>
          <c:extLst>
            <c:ext xmlns:c16="http://schemas.microsoft.com/office/drawing/2014/chart" uri="{C3380CC4-5D6E-409C-BE32-E72D297353CC}">
              <c16:uniqueId val="{00000019-8241-442F-8660-C967FAB8589C}"/>
            </c:ext>
          </c:extLst>
        </c:ser>
        <c:ser>
          <c:idx val="26"/>
          <c:order val="26"/>
          <c:tx>
            <c:strRef>
              <c:f>'Form K2'!$BJ$89</c:f>
              <c:strCache>
                <c:ptCount val="1"/>
                <c:pt idx="0">
                  <c:v>14</c:v>
                </c:pt>
              </c:strCache>
            </c:strRef>
          </c:tx>
          <c:spPr>
            <a:solidFill>
              <a:schemeClr val="accent5">
                <a:lumMod val="60000"/>
                <a:lumOff val="40000"/>
              </a:schemeClr>
            </a:solidFill>
          </c:spPr>
          <c:invertIfNegative val="0"/>
          <c:cat>
            <c:strRef>
              <c:f>'Form K2'!$AI$90</c:f>
              <c:strCache>
                <c:ptCount val="1"/>
                <c:pt idx="0">
                  <c:v>STSH</c:v>
                </c:pt>
              </c:strCache>
            </c:strRef>
          </c:cat>
          <c:val>
            <c:numRef>
              <c:f>'Form K2'!$BJ$90</c:f>
              <c:numCache>
                <c:formatCode>General</c:formatCode>
                <c:ptCount val="1"/>
                <c:pt idx="0">
                  <c:v>0</c:v>
                </c:pt>
              </c:numCache>
            </c:numRef>
          </c:val>
          <c:extLst>
            <c:ext xmlns:c16="http://schemas.microsoft.com/office/drawing/2014/chart" uri="{C3380CC4-5D6E-409C-BE32-E72D297353CC}">
              <c16:uniqueId val="{0000001A-8241-442F-8660-C967FAB8589C}"/>
            </c:ext>
          </c:extLst>
        </c:ser>
        <c:ser>
          <c:idx val="27"/>
          <c:order val="27"/>
          <c:tx>
            <c:strRef>
              <c:f>'Form K2'!$BK$89</c:f>
              <c:strCache>
                <c:ptCount val="1"/>
                <c:pt idx="0">
                  <c:v>Fill 14</c:v>
                </c:pt>
              </c:strCache>
            </c:strRef>
          </c:tx>
          <c:spPr>
            <a:noFill/>
          </c:spPr>
          <c:invertIfNegative val="0"/>
          <c:cat>
            <c:strRef>
              <c:f>'Form K2'!$AI$90</c:f>
              <c:strCache>
                <c:ptCount val="1"/>
                <c:pt idx="0">
                  <c:v>STSH</c:v>
                </c:pt>
              </c:strCache>
            </c:strRef>
          </c:cat>
          <c:val>
            <c:numRef>
              <c:f>'Form K2'!$BK$90</c:f>
              <c:numCache>
                <c:formatCode>General</c:formatCode>
                <c:ptCount val="1"/>
                <c:pt idx="0">
                  <c:v>1</c:v>
                </c:pt>
              </c:numCache>
            </c:numRef>
          </c:val>
          <c:extLst>
            <c:ext xmlns:c16="http://schemas.microsoft.com/office/drawing/2014/chart" uri="{C3380CC4-5D6E-409C-BE32-E72D297353CC}">
              <c16:uniqueId val="{0000001B-8241-442F-8660-C967FAB8589C}"/>
            </c:ext>
          </c:extLst>
        </c:ser>
        <c:ser>
          <c:idx val="28"/>
          <c:order val="28"/>
          <c:tx>
            <c:strRef>
              <c:f>'Form K2'!$BL$89</c:f>
              <c:strCache>
                <c:ptCount val="1"/>
                <c:pt idx="0">
                  <c:v>15</c:v>
                </c:pt>
              </c:strCache>
            </c:strRef>
          </c:tx>
          <c:spPr>
            <a:solidFill>
              <a:schemeClr val="accent5">
                <a:lumMod val="60000"/>
                <a:lumOff val="40000"/>
              </a:schemeClr>
            </a:solidFill>
          </c:spPr>
          <c:invertIfNegative val="0"/>
          <c:cat>
            <c:strRef>
              <c:f>'Form K2'!$AI$90</c:f>
              <c:strCache>
                <c:ptCount val="1"/>
                <c:pt idx="0">
                  <c:v>STSH</c:v>
                </c:pt>
              </c:strCache>
            </c:strRef>
          </c:cat>
          <c:val>
            <c:numRef>
              <c:f>'Form K2'!$BL$90</c:f>
              <c:numCache>
                <c:formatCode>General</c:formatCode>
                <c:ptCount val="1"/>
                <c:pt idx="0">
                  <c:v>0</c:v>
                </c:pt>
              </c:numCache>
            </c:numRef>
          </c:val>
          <c:extLst>
            <c:ext xmlns:c16="http://schemas.microsoft.com/office/drawing/2014/chart" uri="{C3380CC4-5D6E-409C-BE32-E72D297353CC}">
              <c16:uniqueId val="{0000001C-8241-442F-8660-C967FAB8589C}"/>
            </c:ext>
          </c:extLst>
        </c:ser>
        <c:ser>
          <c:idx val="29"/>
          <c:order val="29"/>
          <c:tx>
            <c:strRef>
              <c:f>'Form K2'!$BM$89</c:f>
              <c:strCache>
                <c:ptCount val="1"/>
                <c:pt idx="0">
                  <c:v>Fill 15</c:v>
                </c:pt>
              </c:strCache>
            </c:strRef>
          </c:tx>
          <c:spPr>
            <a:noFill/>
          </c:spPr>
          <c:invertIfNegative val="0"/>
          <c:cat>
            <c:strRef>
              <c:f>'Form K2'!$AI$90</c:f>
              <c:strCache>
                <c:ptCount val="1"/>
                <c:pt idx="0">
                  <c:v>STSH</c:v>
                </c:pt>
              </c:strCache>
            </c:strRef>
          </c:cat>
          <c:val>
            <c:numRef>
              <c:f>'Form K2'!$BM$90</c:f>
              <c:numCache>
                <c:formatCode>General</c:formatCode>
                <c:ptCount val="1"/>
                <c:pt idx="0">
                  <c:v>1</c:v>
                </c:pt>
              </c:numCache>
            </c:numRef>
          </c:val>
          <c:extLst>
            <c:ext xmlns:c16="http://schemas.microsoft.com/office/drawing/2014/chart" uri="{C3380CC4-5D6E-409C-BE32-E72D297353CC}">
              <c16:uniqueId val="{0000001D-8241-442F-8660-C967FAB8589C}"/>
            </c:ext>
          </c:extLst>
        </c:ser>
        <c:ser>
          <c:idx val="30"/>
          <c:order val="30"/>
          <c:tx>
            <c:strRef>
              <c:f>'Form K2'!$BN$89</c:f>
              <c:strCache>
                <c:ptCount val="1"/>
                <c:pt idx="0">
                  <c:v>16</c:v>
                </c:pt>
              </c:strCache>
            </c:strRef>
          </c:tx>
          <c:spPr>
            <a:solidFill>
              <a:schemeClr val="accent5">
                <a:lumMod val="60000"/>
                <a:lumOff val="40000"/>
              </a:schemeClr>
            </a:solidFill>
          </c:spPr>
          <c:invertIfNegative val="0"/>
          <c:cat>
            <c:strRef>
              <c:f>'Form K2'!$AI$90</c:f>
              <c:strCache>
                <c:ptCount val="1"/>
                <c:pt idx="0">
                  <c:v>STSH</c:v>
                </c:pt>
              </c:strCache>
            </c:strRef>
          </c:cat>
          <c:val>
            <c:numRef>
              <c:f>'Form K2'!$BN$90</c:f>
              <c:numCache>
                <c:formatCode>General</c:formatCode>
                <c:ptCount val="1"/>
                <c:pt idx="0">
                  <c:v>0</c:v>
                </c:pt>
              </c:numCache>
            </c:numRef>
          </c:val>
          <c:extLst>
            <c:ext xmlns:c16="http://schemas.microsoft.com/office/drawing/2014/chart" uri="{C3380CC4-5D6E-409C-BE32-E72D297353CC}">
              <c16:uniqueId val="{0000001E-8241-442F-8660-C967FAB8589C}"/>
            </c:ext>
          </c:extLst>
        </c:ser>
        <c:ser>
          <c:idx val="31"/>
          <c:order val="31"/>
          <c:tx>
            <c:strRef>
              <c:f>'Form K2'!$BO$89</c:f>
              <c:strCache>
                <c:ptCount val="1"/>
                <c:pt idx="0">
                  <c:v>Fill 16</c:v>
                </c:pt>
              </c:strCache>
            </c:strRef>
          </c:tx>
          <c:spPr>
            <a:noFill/>
          </c:spPr>
          <c:invertIfNegative val="0"/>
          <c:cat>
            <c:strRef>
              <c:f>'Form K2'!$AI$90</c:f>
              <c:strCache>
                <c:ptCount val="1"/>
                <c:pt idx="0">
                  <c:v>STSH</c:v>
                </c:pt>
              </c:strCache>
            </c:strRef>
          </c:cat>
          <c:val>
            <c:numRef>
              <c:f>'Form K2'!$BO$90</c:f>
              <c:numCache>
                <c:formatCode>General</c:formatCode>
                <c:ptCount val="1"/>
                <c:pt idx="0">
                  <c:v>1</c:v>
                </c:pt>
              </c:numCache>
            </c:numRef>
          </c:val>
          <c:extLst>
            <c:ext xmlns:c16="http://schemas.microsoft.com/office/drawing/2014/chart" uri="{C3380CC4-5D6E-409C-BE32-E72D297353CC}">
              <c16:uniqueId val="{0000001F-8241-442F-8660-C967FAB8589C}"/>
            </c:ext>
          </c:extLst>
        </c:ser>
        <c:ser>
          <c:idx val="32"/>
          <c:order val="32"/>
          <c:tx>
            <c:strRef>
              <c:f>'Form K2'!$BP$89</c:f>
              <c:strCache>
                <c:ptCount val="1"/>
                <c:pt idx="0">
                  <c:v>17</c:v>
                </c:pt>
              </c:strCache>
            </c:strRef>
          </c:tx>
          <c:spPr>
            <a:solidFill>
              <a:schemeClr val="accent5">
                <a:lumMod val="60000"/>
                <a:lumOff val="40000"/>
              </a:schemeClr>
            </a:solidFill>
          </c:spPr>
          <c:invertIfNegative val="0"/>
          <c:cat>
            <c:strRef>
              <c:f>'Form K2'!$AI$90</c:f>
              <c:strCache>
                <c:ptCount val="1"/>
                <c:pt idx="0">
                  <c:v>STSH</c:v>
                </c:pt>
              </c:strCache>
            </c:strRef>
          </c:cat>
          <c:val>
            <c:numRef>
              <c:f>'Form K2'!$BP$90</c:f>
              <c:numCache>
                <c:formatCode>General</c:formatCode>
                <c:ptCount val="1"/>
                <c:pt idx="0">
                  <c:v>0</c:v>
                </c:pt>
              </c:numCache>
            </c:numRef>
          </c:val>
          <c:extLst>
            <c:ext xmlns:c16="http://schemas.microsoft.com/office/drawing/2014/chart" uri="{C3380CC4-5D6E-409C-BE32-E72D297353CC}">
              <c16:uniqueId val="{00000020-8241-442F-8660-C967FAB8589C}"/>
            </c:ext>
          </c:extLst>
        </c:ser>
        <c:ser>
          <c:idx val="33"/>
          <c:order val="33"/>
          <c:tx>
            <c:strRef>
              <c:f>'Form K2'!$BQ$89</c:f>
              <c:strCache>
                <c:ptCount val="1"/>
                <c:pt idx="0">
                  <c:v>Fill 17</c:v>
                </c:pt>
              </c:strCache>
            </c:strRef>
          </c:tx>
          <c:spPr>
            <a:noFill/>
          </c:spPr>
          <c:invertIfNegative val="0"/>
          <c:cat>
            <c:strRef>
              <c:f>'Form K2'!$AI$90</c:f>
              <c:strCache>
                <c:ptCount val="1"/>
                <c:pt idx="0">
                  <c:v>STSH</c:v>
                </c:pt>
              </c:strCache>
            </c:strRef>
          </c:cat>
          <c:val>
            <c:numRef>
              <c:f>'Form K2'!$BQ$90</c:f>
              <c:numCache>
                <c:formatCode>General</c:formatCode>
                <c:ptCount val="1"/>
                <c:pt idx="0">
                  <c:v>1</c:v>
                </c:pt>
              </c:numCache>
            </c:numRef>
          </c:val>
          <c:extLst>
            <c:ext xmlns:c16="http://schemas.microsoft.com/office/drawing/2014/chart" uri="{C3380CC4-5D6E-409C-BE32-E72D297353CC}">
              <c16:uniqueId val="{00000021-8241-442F-8660-C967FAB8589C}"/>
            </c:ext>
          </c:extLst>
        </c:ser>
        <c:ser>
          <c:idx val="34"/>
          <c:order val="34"/>
          <c:tx>
            <c:strRef>
              <c:f>'Form K2'!$BR$89</c:f>
              <c:strCache>
                <c:ptCount val="1"/>
                <c:pt idx="0">
                  <c:v>18</c:v>
                </c:pt>
              </c:strCache>
            </c:strRef>
          </c:tx>
          <c:spPr>
            <a:solidFill>
              <a:schemeClr val="accent5">
                <a:lumMod val="60000"/>
                <a:lumOff val="40000"/>
              </a:schemeClr>
            </a:solidFill>
          </c:spPr>
          <c:invertIfNegative val="0"/>
          <c:cat>
            <c:strRef>
              <c:f>'Form K2'!$AI$90</c:f>
              <c:strCache>
                <c:ptCount val="1"/>
                <c:pt idx="0">
                  <c:v>STSH</c:v>
                </c:pt>
              </c:strCache>
            </c:strRef>
          </c:cat>
          <c:val>
            <c:numRef>
              <c:f>'Form K2'!$BR$90</c:f>
              <c:numCache>
                <c:formatCode>General</c:formatCode>
                <c:ptCount val="1"/>
                <c:pt idx="0">
                  <c:v>0</c:v>
                </c:pt>
              </c:numCache>
            </c:numRef>
          </c:val>
          <c:extLst>
            <c:ext xmlns:c16="http://schemas.microsoft.com/office/drawing/2014/chart" uri="{C3380CC4-5D6E-409C-BE32-E72D297353CC}">
              <c16:uniqueId val="{00000022-8241-442F-8660-C967FAB8589C}"/>
            </c:ext>
          </c:extLst>
        </c:ser>
        <c:ser>
          <c:idx val="35"/>
          <c:order val="35"/>
          <c:tx>
            <c:strRef>
              <c:f>'Form K2'!$BS$89</c:f>
              <c:strCache>
                <c:ptCount val="1"/>
                <c:pt idx="0">
                  <c:v>Fill 18</c:v>
                </c:pt>
              </c:strCache>
            </c:strRef>
          </c:tx>
          <c:spPr>
            <a:noFill/>
          </c:spPr>
          <c:invertIfNegative val="0"/>
          <c:cat>
            <c:strRef>
              <c:f>'Form K2'!$AI$90</c:f>
              <c:strCache>
                <c:ptCount val="1"/>
                <c:pt idx="0">
                  <c:v>STSH</c:v>
                </c:pt>
              </c:strCache>
            </c:strRef>
          </c:cat>
          <c:val>
            <c:numRef>
              <c:f>'Form K2'!$BS$90</c:f>
              <c:numCache>
                <c:formatCode>General</c:formatCode>
                <c:ptCount val="1"/>
                <c:pt idx="0">
                  <c:v>1</c:v>
                </c:pt>
              </c:numCache>
            </c:numRef>
          </c:val>
          <c:extLst>
            <c:ext xmlns:c16="http://schemas.microsoft.com/office/drawing/2014/chart" uri="{C3380CC4-5D6E-409C-BE32-E72D297353CC}">
              <c16:uniqueId val="{00000023-8241-442F-8660-C967FAB8589C}"/>
            </c:ext>
          </c:extLst>
        </c:ser>
        <c:ser>
          <c:idx val="36"/>
          <c:order val="36"/>
          <c:tx>
            <c:strRef>
              <c:f>'Form K2'!$BT$89</c:f>
              <c:strCache>
                <c:ptCount val="1"/>
                <c:pt idx="0">
                  <c:v>19</c:v>
                </c:pt>
              </c:strCache>
            </c:strRef>
          </c:tx>
          <c:spPr>
            <a:solidFill>
              <a:schemeClr val="accent5">
                <a:lumMod val="60000"/>
                <a:lumOff val="40000"/>
              </a:schemeClr>
            </a:solidFill>
          </c:spPr>
          <c:invertIfNegative val="0"/>
          <c:cat>
            <c:strRef>
              <c:f>'Form K2'!$AI$90</c:f>
              <c:strCache>
                <c:ptCount val="1"/>
                <c:pt idx="0">
                  <c:v>STSH</c:v>
                </c:pt>
              </c:strCache>
            </c:strRef>
          </c:cat>
          <c:val>
            <c:numRef>
              <c:f>'Form K2'!$BT$90</c:f>
              <c:numCache>
                <c:formatCode>General</c:formatCode>
                <c:ptCount val="1"/>
                <c:pt idx="0">
                  <c:v>0</c:v>
                </c:pt>
              </c:numCache>
            </c:numRef>
          </c:val>
          <c:extLst>
            <c:ext xmlns:c16="http://schemas.microsoft.com/office/drawing/2014/chart" uri="{C3380CC4-5D6E-409C-BE32-E72D297353CC}">
              <c16:uniqueId val="{00000024-8241-442F-8660-C967FAB8589C}"/>
            </c:ext>
          </c:extLst>
        </c:ser>
        <c:ser>
          <c:idx val="37"/>
          <c:order val="37"/>
          <c:tx>
            <c:strRef>
              <c:f>'Form K2'!$BU$89</c:f>
              <c:strCache>
                <c:ptCount val="1"/>
                <c:pt idx="0">
                  <c:v>Fill 19</c:v>
                </c:pt>
              </c:strCache>
            </c:strRef>
          </c:tx>
          <c:spPr>
            <a:noFill/>
          </c:spPr>
          <c:invertIfNegative val="0"/>
          <c:cat>
            <c:strRef>
              <c:f>'Form K2'!$AI$90</c:f>
              <c:strCache>
                <c:ptCount val="1"/>
                <c:pt idx="0">
                  <c:v>STSH</c:v>
                </c:pt>
              </c:strCache>
            </c:strRef>
          </c:cat>
          <c:val>
            <c:numRef>
              <c:f>'Form K2'!$BU$90</c:f>
              <c:numCache>
                <c:formatCode>General</c:formatCode>
                <c:ptCount val="1"/>
                <c:pt idx="0">
                  <c:v>1</c:v>
                </c:pt>
              </c:numCache>
            </c:numRef>
          </c:val>
          <c:extLst>
            <c:ext xmlns:c16="http://schemas.microsoft.com/office/drawing/2014/chart" uri="{C3380CC4-5D6E-409C-BE32-E72D297353CC}">
              <c16:uniqueId val="{00000025-8241-442F-8660-C967FAB8589C}"/>
            </c:ext>
          </c:extLst>
        </c:ser>
        <c:ser>
          <c:idx val="38"/>
          <c:order val="38"/>
          <c:tx>
            <c:strRef>
              <c:f>'Form K2'!$BV$89</c:f>
              <c:strCache>
                <c:ptCount val="1"/>
                <c:pt idx="0">
                  <c:v>20</c:v>
                </c:pt>
              </c:strCache>
            </c:strRef>
          </c:tx>
          <c:spPr>
            <a:solidFill>
              <a:schemeClr val="accent5">
                <a:lumMod val="60000"/>
                <a:lumOff val="40000"/>
              </a:schemeClr>
            </a:solidFill>
          </c:spPr>
          <c:invertIfNegative val="0"/>
          <c:cat>
            <c:strRef>
              <c:f>'Form K2'!$AI$90</c:f>
              <c:strCache>
                <c:ptCount val="1"/>
                <c:pt idx="0">
                  <c:v>STSH</c:v>
                </c:pt>
              </c:strCache>
            </c:strRef>
          </c:cat>
          <c:val>
            <c:numRef>
              <c:f>'Form K2'!$BV$90</c:f>
              <c:numCache>
                <c:formatCode>General</c:formatCode>
                <c:ptCount val="1"/>
                <c:pt idx="0">
                  <c:v>0</c:v>
                </c:pt>
              </c:numCache>
            </c:numRef>
          </c:val>
          <c:extLst>
            <c:ext xmlns:c16="http://schemas.microsoft.com/office/drawing/2014/chart" uri="{C3380CC4-5D6E-409C-BE32-E72D297353CC}">
              <c16:uniqueId val="{00000026-8241-442F-8660-C967FAB8589C}"/>
            </c:ext>
          </c:extLst>
        </c:ser>
        <c:ser>
          <c:idx val="39"/>
          <c:order val="39"/>
          <c:tx>
            <c:strRef>
              <c:f>'Form K2'!$BW$89</c:f>
              <c:strCache>
                <c:ptCount val="1"/>
                <c:pt idx="0">
                  <c:v>Fill 20</c:v>
                </c:pt>
              </c:strCache>
            </c:strRef>
          </c:tx>
          <c:spPr>
            <a:noFill/>
          </c:spPr>
          <c:invertIfNegative val="0"/>
          <c:cat>
            <c:strRef>
              <c:f>'Form K2'!$AI$90</c:f>
              <c:strCache>
                <c:ptCount val="1"/>
                <c:pt idx="0">
                  <c:v>STSH</c:v>
                </c:pt>
              </c:strCache>
            </c:strRef>
          </c:cat>
          <c:val>
            <c:numRef>
              <c:f>'Form K2'!$BW$90</c:f>
              <c:numCache>
                <c:formatCode>General</c:formatCode>
                <c:ptCount val="1"/>
                <c:pt idx="0">
                  <c:v>1</c:v>
                </c:pt>
              </c:numCache>
            </c:numRef>
          </c:val>
          <c:extLst>
            <c:ext xmlns:c16="http://schemas.microsoft.com/office/drawing/2014/chart" uri="{C3380CC4-5D6E-409C-BE32-E72D297353CC}">
              <c16:uniqueId val="{00000027-8241-442F-8660-C967FAB8589C}"/>
            </c:ext>
          </c:extLst>
        </c:ser>
        <c:ser>
          <c:idx val="40"/>
          <c:order val="40"/>
          <c:tx>
            <c:strRef>
              <c:f>'Form K2'!$BX$89</c:f>
              <c:strCache>
                <c:ptCount val="1"/>
                <c:pt idx="0">
                  <c:v>21</c:v>
                </c:pt>
              </c:strCache>
            </c:strRef>
          </c:tx>
          <c:spPr>
            <a:solidFill>
              <a:schemeClr val="accent5">
                <a:lumMod val="60000"/>
                <a:lumOff val="40000"/>
              </a:schemeClr>
            </a:solidFill>
          </c:spPr>
          <c:invertIfNegative val="0"/>
          <c:cat>
            <c:strRef>
              <c:f>'Form K2'!$AI$90</c:f>
              <c:strCache>
                <c:ptCount val="1"/>
                <c:pt idx="0">
                  <c:v>STSH</c:v>
                </c:pt>
              </c:strCache>
            </c:strRef>
          </c:cat>
          <c:val>
            <c:numRef>
              <c:f>'Form K2'!$BX$90</c:f>
              <c:numCache>
                <c:formatCode>General</c:formatCode>
                <c:ptCount val="1"/>
                <c:pt idx="0">
                  <c:v>0</c:v>
                </c:pt>
              </c:numCache>
            </c:numRef>
          </c:val>
          <c:extLst>
            <c:ext xmlns:c16="http://schemas.microsoft.com/office/drawing/2014/chart" uri="{C3380CC4-5D6E-409C-BE32-E72D297353CC}">
              <c16:uniqueId val="{00000028-8241-442F-8660-C967FAB8589C}"/>
            </c:ext>
          </c:extLst>
        </c:ser>
        <c:ser>
          <c:idx val="41"/>
          <c:order val="41"/>
          <c:tx>
            <c:strRef>
              <c:f>'Form K2'!$BY$89</c:f>
              <c:strCache>
                <c:ptCount val="1"/>
                <c:pt idx="0">
                  <c:v>Fill 21</c:v>
                </c:pt>
              </c:strCache>
            </c:strRef>
          </c:tx>
          <c:spPr>
            <a:noFill/>
          </c:spPr>
          <c:invertIfNegative val="0"/>
          <c:cat>
            <c:strRef>
              <c:f>'Form K2'!$AI$90</c:f>
              <c:strCache>
                <c:ptCount val="1"/>
                <c:pt idx="0">
                  <c:v>STSH</c:v>
                </c:pt>
              </c:strCache>
            </c:strRef>
          </c:cat>
          <c:val>
            <c:numRef>
              <c:f>'Form K2'!$BY$90</c:f>
              <c:numCache>
                <c:formatCode>General</c:formatCode>
                <c:ptCount val="1"/>
                <c:pt idx="0">
                  <c:v>1</c:v>
                </c:pt>
              </c:numCache>
            </c:numRef>
          </c:val>
          <c:extLst>
            <c:ext xmlns:c16="http://schemas.microsoft.com/office/drawing/2014/chart" uri="{C3380CC4-5D6E-409C-BE32-E72D297353CC}">
              <c16:uniqueId val="{00000029-8241-442F-8660-C967FAB8589C}"/>
            </c:ext>
          </c:extLst>
        </c:ser>
        <c:ser>
          <c:idx val="42"/>
          <c:order val="42"/>
          <c:tx>
            <c:strRef>
              <c:f>'Form K2'!$BZ$89</c:f>
              <c:strCache>
                <c:ptCount val="1"/>
                <c:pt idx="0">
                  <c:v>22</c:v>
                </c:pt>
              </c:strCache>
            </c:strRef>
          </c:tx>
          <c:spPr>
            <a:solidFill>
              <a:schemeClr val="accent5">
                <a:lumMod val="60000"/>
                <a:lumOff val="40000"/>
              </a:schemeClr>
            </a:solidFill>
          </c:spPr>
          <c:invertIfNegative val="0"/>
          <c:cat>
            <c:strRef>
              <c:f>'Form K2'!$AI$90</c:f>
              <c:strCache>
                <c:ptCount val="1"/>
                <c:pt idx="0">
                  <c:v>STSH</c:v>
                </c:pt>
              </c:strCache>
            </c:strRef>
          </c:cat>
          <c:val>
            <c:numRef>
              <c:f>'Form K2'!$BZ$90</c:f>
              <c:numCache>
                <c:formatCode>General</c:formatCode>
                <c:ptCount val="1"/>
                <c:pt idx="0">
                  <c:v>0</c:v>
                </c:pt>
              </c:numCache>
            </c:numRef>
          </c:val>
          <c:extLst>
            <c:ext xmlns:c16="http://schemas.microsoft.com/office/drawing/2014/chart" uri="{C3380CC4-5D6E-409C-BE32-E72D297353CC}">
              <c16:uniqueId val="{0000002A-8241-442F-8660-C967FAB8589C}"/>
            </c:ext>
          </c:extLst>
        </c:ser>
        <c:ser>
          <c:idx val="43"/>
          <c:order val="43"/>
          <c:tx>
            <c:strRef>
              <c:f>'Form K2'!$CA$89</c:f>
              <c:strCache>
                <c:ptCount val="1"/>
                <c:pt idx="0">
                  <c:v>Fill 22</c:v>
                </c:pt>
              </c:strCache>
            </c:strRef>
          </c:tx>
          <c:spPr>
            <a:noFill/>
          </c:spPr>
          <c:invertIfNegative val="0"/>
          <c:cat>
            <c:strRef>
              <c:f>'Form K2'!$AI$90</c:f>
              <c:strCache>
                <c:ptCount val="1"/>
                <c:pt idx="0">
                  <c:v>STSH</c:v>
                </c:pt>
              </c:strCache>
            </c:strRef>
          </c:cat>
          <c:val>
            <c:numRef>
              <c:f>'Form K2'!$CA$90</c:f>
              <c:numCache>
                <c:formatCode>General</c:formatCode>
                <c:ptCount val="1"/>
                <c:pt idx="0">
                  <c:v>1</c:v>
                </c:pt>
              </c:numCache>
            </c:numRef>
          </c:val>
          <c:extLst>
            <c:ext xmlns:c16="http://schemas.microsoft.com/office/drawing/2014/chart" uri="{C3380CC4-5D6E-409C-BE32-E72D297353CC}">
              <c16:uniqueId val="{0000002B-8241-442F-8660-C967FAB8589C}"/>
            </c:ext>
          </c:extLst>
        </c:ser>
        <c:ser>
          <c:idx val="44"/>
          <c:order val="44"/>
          <c:tx>
            <c:strRef>
              <c:f>'Form K2'!$CB$89</c:f>
              <c:strCache>
                <c:ptCount val="1"/>
                <c:pt idx="0">
                  <c:v>23</c:v>
                </c:pt>
              </c:strCache>
            </c:strRef>
          </c:tx>
          <c:spPr>
            <a:solidFill>
              <a:schemeClr val="accent5">
                <a:lumMod val="60000"/>
                <a:lumOff val="40000"/>
              </a:schemeClr>
            </a:solidFill>
            <a:ln>
              <a:noFill/>
            </a:ln>
          </c:spPr>
          <c:invertIfNegative val="0"/>
          <c:cat>
            <c:strRef>
              <c:f>'Form K2'!$AI$90</c:f>
              <c:strCache>
                <c:ptCount val="1"/>
                <c:pt idx="0">
                  <c:v>STSH</c:v>
                </c:pt>
              </c:strCache>
            </c:strRef>
          </c:cat>
          <c:val>
            <c:numRef>
              <c:f>'Form K2'!$CB$90</c:f>
              <c:numCache>
                <c:formatCode>General</c:formatCode>
                <c:ptCount val="1"/>
                <c:pt idx="0">
                  <c:v>0</c:v>
                </c:pt>
              </c:numCache>
            </c:numRef>
          </c:val>
          <c:extLst>
            <c:ext xmlns:c16="http://schemas.microsoft.com/office/drawing/2014/chart" uri="{C3380CC4-5D6E-409C-BE32-E72D297353CC}">
              <c16:uniqueId val="{0000002C-8241-442F-8660-C967FAB8589C}"/>
            </c:ext>
          </c:extLst>
        </c:ser>
        <c:ser>
          <c:idx val="45"/>
          <c:order val="45"/>
          <c:tx>
            <c:strRef>
              <c:f>'Form K2'!$CC$89</c:f>
              <c:strCache>
                <c:ptCount val="1"/>
                <c:pt idx="0">
                  <c:v>Fill 23</c:v>
                </c:pt>
              </c:strCache>
            </c:strRef>
          </c:tx>
          <c:spPr>
            <a:noFill/>
          </c:spPr>
          <c:invertIfNegative val="0"/>
          <c:cat>
            <c:strRef>
              <c:f>'Form K2'!$AI$90</c:f>
              <c:strCache>
                <c:ptCount val="1"/>
                <c:pt idx="0">
                  <c:v>STSH</c:v>
                </c:pt>
              </c:strCache>
            </c:strRef>
          </c:cat>
          <c:val>
            <c:numRef>
              <c:f>'Form K2'!$CC$90</c:f>
              <c:numCache>
                <c:formatCode>General</c:formatCode>
                <c:ptCount val="1"/>
                <c:pt idx="0">
                  <c:v>1</c:v>
                </c:pt>
              </c:numCache>
            </c:numRef>
          </c:val>
          <c:extLst>
            <c:ext xmlns:c16="http://schemas.microsoft.com/office/drawing/2014/chart" uri="{C3380CC4-5D6E-409C-BE32-E72D297353CC}">
              <c16:uniqueId val="{0000002D-8241-442F-8660-C967FAB8589C}"/>
            </c:ext>
          </c:extLst>
        </c:ser>
        <c:ser>
          <c:idx val="46"/>
          <c:order val="46"/>
          <c:tx>
            <c:strRef>
              <c:f>'Form K2'!$CD$89</c:f>
              <c:strCache>
                <c:ptCount val="1"/>
                <c:pt idx="0">
                  <c:v>24</c:v>
                </c:pt>
              </c:strCache>
            </c:strRef>
          </c:tx>
          <c:spPr>
            <a:solidFill>
              <a:schemeClr val="accent5">
                <a:lumMod val="60000"/>
                <a:lumOff val="40000"/>
              </a:schemeClr>
            </a:solidFill>
          </c:spPr>
          <c:invertIfNegative val="0"/>
          <c:cat>
            <c:strRef>
              <c:f>'Form K2'!$AI$90</c:f>
              <c:strCache>
                <c:ptCount val="1"/>
                <c:pt idx="0">
                  <c:v>STSH</c:v>
                </c:pt>
              </c:strCache>
            </c:strRef>
          </c:cat>
          <c:val>
            <c:numRef>
              <c:f>'Form K2'!$CD$90</c:f>
              <c:numCache>
                <c:formatCode>General</c:formatCode>
                <c:ptCount val="1"/>
                <c:pt idx="0">
                  <c:v>0</c:v>
                </c:pt>
              </c:numCache>
            </c:numRef>
          </c:val>
          <c:extLst>
            <c:ext xmlns:c16="http://schemas.microsoft.com/office/drawing/2014/chart" uri="{C3380CC4-5D6E-409C-BE32-E72D297353CC}">
              <c16:uniqueId val="{0000002E-8241-442F-8660-C967FAB8589C}"/>
            </c:ext>
          </c:extLst>
        </c:ser>
        <c:ser>
          <c:idx val="47"/>
          <c:order val="47"/>
          <c:tx>
            <c:strRef>
              <c:f>'Form K2'!$CE$89</c:f>
              <c:strCache>
                <c:ptCount val="1"/>
                <c:pt idx="0">
                  <c:v>Fill 24</c:v>
                </c:pt>
              </c:strCache>
            </c:strRef>
          </c:tx>
          <c:spPr>
            <a:noFill/>
          </c:spPr>
          <c:invertIfNegative val="0"/>
          <c:cat>
            <c:strRef>
              <c:f>'Form K2'!$AI$90</c:f>
              <c:strCache>
                <c:ptCount val="1"/>
                <c:pt idx="0">
                  <c:v>STSH</c:v>
                </c:pt>
              </c:strCache>
            </c:strRef>
          </c:cat>
          <c:val>
            <c:numRef>
              <c:f>'Form K2'!$CE$90</c:f>
              <c:numCache>
                <c:formatCode>General</c:formatCode>
                <c:ptCount val="1"/>
                <c:pt idx="0">
                  <c:v>1</c:v>
                </c:pt>
              </c:numCache>
            </c:numRef>
          </c:val>
          <c:extLst>
            <c:ext xmlns:c16="http://schemas.microsoft.com/office/drawing/2014/chart" uri="{C3380CC4-5D6E-409C-BE32-E72D297353CC}">
              <c16:uniqueId val="{0000002F-8241-442F-8660-C967FAB8589C}"/>
            </c:ext>
          </c:extLst>
        </c:ser>
        <c:ser>
          <c:idx val="48"/>
          <c:order val="48"/>
          <c:tx>
            <c:strRef>
              <c:f>'Form K2'!$CF$89</c:f>
              <c:strCache>
                <c:ptCount val="1"/>
                <c:pt idx="0">
                  <c:v>25</c:v>
                </c:pt>
              </c:strCache>
            </c:strRef>
          </c:tx>
          <c:spPr>
            <a:solidFill>
              <a:schemeClr val="accent5">
                <a:lumMod val="60000"/>
                <a:lumOff val="40000"/>
              </a:schemeClr>
            </a:solidFill>
          </c:spPr>
          <c:invertIfNegative val="0"/>
          <c:cat>
            <c:strRef>
              <c:f>'Form K2'!$AI$90</c:f>
              <c:strCache>
                <c:ptCount val="1"/>
                <c:pt idx="0">
                  <c:v>STSH</c:v>
                </c:pt>
              </c:strCache>
            </c:strRef>
          </c:cat>
          <c:val>
            <c:numRef>
              <c:f>'Form K2'!$CF$90</c:f>
              <c:numCache>
                <c:formatCode>General</c:formatCode>
                <c:ptCount val="1"/>
                <c:pt idx="0">
                  <c:v>0</c:v>
                </c:pt>
              </c:numCache>
            </c:numRef>
          </c:val>
          <c:extLst>
            <c:ext xmlns:c16="http://schemas.microsoft.com/office/drawing/2014/chart" uri="{C3380CC4-5D6E-409C-BE32-E72D297353CC}">
              <c16:uniqueId val="{00000030-8241-442F-8660-C967FAB8589C}"/>
            </c:ext>
          </c:extLst>
        </c:ser>
        <c:ser>
          <c:idx val="49"/>
          <c:order val="49"/>
          <c:tx>
            <c:strRef>
              <c:f>'Form K2'!$CG$89</c:f>
              <c:strCache>
                <c:ptCount val="1"/>
                <c:pt idx="0">
                  <c:v>Fill 25</c:v>
                </c:pt>
              </c:strCache>
            </c:strRef>
          </c:tx>
          <c:spPr>
            <a:noFill/>
          </c:spPr>
          <c:invertIfNegative val="0"/>
          <c:cat>
            <c:strRef>
              <c:f>'Form K2'!$AI$90</c:f>
              <c:strCache>
                <c:ptCount val="1"/>
                <c:pt idx="0">
                  <c:v>STSH</c:v>
                </c:pt>
              </c:strCache>
            </c:strRef>
          </c:cat>
          <c:val>
            <c:numRef>
              <c:f>'Form K2'!$CG$90</c:f>
              <c:numCache>
                <c:formatCode>General</c:formatCode>
                <c:ptCount val="1"/>
                <c:pt idx="0">
                  <c:v>1</c:v>
                </c:pt>
              </c:numCache>
            </c:numRef>
          </c:val>
          <c:extLst>
            <c:ext xmlns:c16="http://schemas.microsoft.com/office/drawing/2014/chart" uri="{C3380CC4-5D6E-409C-BE32-E72D297353CC}">
              <c16:uniqueId val="{00000031-8241-442F-8660-C967FAB8589C}"/>
            </c:ext>
          </c:extLst>
        </c:ser>
        <c:ser>
          <c:idx val="50"/>
          <c:order val="50"/>
          <c:tx>
            <c:strRef>
              <c:f>'Form K2'!$CH$89</c:f>
              <c:strCache>
                <c:ptCount val="1"/>
                <c:pt idx="0">
                  <c:v>26</c:v>
                </c:pt>
              </c:strCache>
            </c:strRef>
          </c:tx>
          <c:spPr>
            <a:solidFill>
              <a:schemeClr val="accent5">
                <a:lumMod val="60000"/>
                <a:lumOff val="40000"/>
              </a:schemeClr>
            </a:solidFill>
          </c:spPr>
          <c:invertIfNegative val="0"/>
          <c:cat>
            <c:strRef>
              <c:f>'Form K2'!$AI$90</c:f>
              <c:strCache>
                <c:ptCount val="1"/>
                <c:pt idx="0">
                  <c:v>STSH</c:v>
                </c:pt>
              </c:strCache>
            </c:strRef>
          </c:cat>
          <c:val>
            <c:numRef>
              <c:f>'Form K2'!$CH$90</c:f>
              <c:numCache>
                <c:formatCode>General</c:formatCode>
                <c:ptCount val="1"/>
                <c:pt idx="0">
                  <c:v>0</c:v>
                </c:pt>
              </c:numCache>
            </c:numRef>
          </c:val>
          <c:extLst>
            <c:ext xmlns:c16="http://schemas.microsoft.com/office/drawing/2014/chart" uri="{C3380CC4-5D6E-409C-BE32-E72D297353CC}">
              <c16:uniqueId val="{00000032-8241-442F-8660-C967FAB8589C}"/>
            </c:ext>
          </c:extLst>
        </c:ser>
        <c:ser>
          <c:idx val="51"/>
          <c:order val="51"/>
          <c:tx>
            <c:strRef>
              <c:f>'Form K2'!$CI$89</c:f>
              <c:strCache>
                <c:ptCount val="1"/>
                <c:pt idx="0">
                  <c:v>Fill 26</c:v>
                </c:pt>
              </c:strCache>
            </c:strRef>
          </c:tx>
          <c:spPr>
            <a:noFill/>
          </c:spPr>
          <c:invertIfNegative val="0"/>
          <c:cat>
            <c:strRef>
              <c:f>'Form K2'!$AI$90</c:f>
              <c:strCache>
                <c:ptCount val="1"/>
                <c:pt idx="0">
                  <c:v>STSH</c:v>
                </c:pt>
              </c:strCache>
            </c:strRef>
          </c:cat>
          <c:val>
            <c:numRef>
              <c:f>'Form K2'!$CI$90</c:f>
              <c:numCache>
                <c:formatCode>General</c:formatCode>
                <c:ptCount val="1"/>
                <c:pt idx="0">
                  <c:v>1</c:v>
                </c:pt>
              </c:numCache>
            </c:numRef>
          </c:val>
          <c:extLst>
            <c:ext xmlns:c16="http://schemas.microsoft.com/office/drawing/2014/chart" uri="{C3380CC4-5D6E-409C-BE32-E72D297353CC}">
              <c16:uniqueId val="{00000033-8241-442F-8660-C967FAB8589C}"/>
            </c:ext>
          </c:extLst>
        </c:ser>
        <c:ser>
          <c:idx val="52"/>
          <c:order val="52"/>
          <c:tx>
            <c:strRef>
              <c:f>'Form K2'!$CJ$89</c:f>
              <c:strCache>
                <c:ptCount val="1"/>
                <c:pt idx="0">
                  <c:v>27</c:v>
                </c:pt>
              </c:strCache>
            </c:strRef>
          </c:tx>
          <c:spPr>
            <a:solidFill>
              <a:schemeClr val="accent5">
                <a:lumMod val="60000"/>
                <a:lumOff val="40000"/>
              </a:schemeClr>
            </a:solidFill>
          </c:spPr>
          <c:invertIfNegative val="0"/>
          <c:cat>
            <c:strRef>
              <c:f>'Form K2'!$AI$90</c:f>
              <c:strCache>
                <c:ptCount val="1"/>
                <c:pt idx="0">
                  <c:v>STSH</c:v>
                </c:pt>
              </c:strCache>
            </c:strRef>
          </c:cat>
          <c:val>
            <c:numRef>
              <c:f>'Form K2'!$CJ$90</c:f>
              <c:numCache>
                <c:formatCode>General</c:formatCode>
                <c:ptCount val="1"/>
                <c:pt idx="0">
                  <c:v>0</c:v>
                </c:pt>
              </c:numCache>
            </c:numRef>
          </c:val>
          <c:extLst>
            <c:ext xmlns:c16="http://schemas.microsoft.com/office/drawing/2014/chart" uri="{C3380CC4-5D6E-409C-BE32-E72D297353CC}">
              <c16:uniqueId val="{00000034-8241-442F-8660-C967FAB8589C}"/>
            </c:ext>
          </c:extLst>
        </c:ser>
        <c:ser>
          <c:idx val="53"/>
          <c:order val="53"/>
          <c:tx>
            <c:strRef>
              <c:f>'Form K2'!$CK$89</c:f>
              <c:strCache>
                <c:ptCount val="1"/>
                <c:pt idx="0">
                  <c:v>Fill 27</c:v>
                </c:pt>
              </c:strCache>
            </c:strRef>
          </c:tx>
          <c:spPr>
            <a:noFill/>
          </c:spPr>
          <c:invertIfNegative val="0"/>
          <c:cat>
            <c:strRef>
              <c:f>'Form K2'!$AI$90</c:f>
              <c:strCache>
                <c:ptCount val="1"/>
                <c:pt idx="0">
                  <c:v>STSH</c:v>
                </c:pt>
              </c:strCache>
            </c:strRef>
          </c:cat>
          <c:val>
            <c:numRef>
              <c:f>'Form K2'!$CK$90</c:f>
              <c:numCache>
                <c:formatCode>General</c:formatCode>
                <c:ptCount val="1"/>
                <c:pt idx="0">
                  <c:v>1</c:v>
                </c:pt>
              </c:numCache>
            </c:numRef>
          </c:val>
          <c:extLst>
            <c:ext xmlns:c16="http://schemas.microsoft.com/office/drawing/2014/chart" uri="{C3380CC4-5D6E-409C-BE32-E72D297353CC}">
              <c16:uniqueId val="{00000035-8241-442F-8660-C967FAB8589C}"/>
            </c:ext>
          </c:extLst>
        </c:ser>
        <c:ser>
          <c:idx val="54"/>
          <c:order val="54"/>
          <c:tx>
            <c:strRef>
              <c:f>'Form K2'!$CL$89</c:f>
              <c:strCache>
                <c:ptCount val="1"/>
                <c:pt idx="0">
                  <c:v>28</c:v>
                </c:pt>
              </c:strCache>
            </c:strRef>
          </c:tx>
          <c:spPr>
            <a:solidFill>
              <a:schemeClr val="accent5">
                <a:lumMod val="60000"/>
                <a:lumOff val="40000"/>
              </a:schemeClr>
            </a:solidFill>
          </c:spPr>
          <c:invertIfNegative val="0"/>
          <c:cat>
            <c:strRef>
              <c:f>'Form K2'!$AI$90</c:f>
              <c:strCache>
                <c:ptCount val="1"/>
                <c:pt idx="0">
                  <c:v>STSH</c:v>
                </c:pt>
              </c:strCache>
            </c:strRef>
          </c:cat>
          <c:val>
            <c:numRef>
              <c:f>'Form K2'!$CL$90</c:f>
              <c:numCache>
                <c:formatCode>General</c:formatCode>
                <c:ptCount val="1"/>
                <c:pt idx="0">
                  <c:v>0</c:v>
                </c:pt>
              </c:numCache>
            </c:numRef>
          </c:val>
          <c:extLst>
            <c:ext xmlns:c16="http://schemas.microsoft.com/office/drawing/2014/chart" uri="{C3380CC4-5D6E-409C-BE32-E72D297353CC}">
              <c16:uniqueId val="{00000036-8241-442F-8660-C967FAB8589C}"/>
            </c:ext>
          </c:extLst>
        </c:ser>
        <c:ser>
          <c:idx val="55"/>
          <c:order val="55"/>
          <c:tx>
            <c:strRef>
              <c:f>'Form K2'!$CM$89</c:f>
              <c:strCache>
                <c:ptCount val="1"/>
                <c:pt idx="0">
                  <c:v>Fill 28</c:v>
                </c:pt>
              </c:strCache>
            </c:strRef>
          </c:tx>
          <c:spPr>
            <a:noFill/>
          </c:spPr>
          <c:invertIfNegative val="0"/>
          <c:cat>
            <c:strRef>
              <c:f>'Form K2'!$AI$90</c:f>
              <c:strCache>
                <c:ptCount val="1"/>
                <c:pt idx="0">
                  <c:v>STSH</c:v>
                </c:pt>
              </c:strCache>
            </c:strRef>
          </c:cat>
          <c:val>
            <c:numRef>
              <c:f>'Form K2'!$CM$90</c:f>
              <c:numCache>
                <c:formatCode>General</c:formatCode>
                <c:ptCount val="1"/>
                <c:pt idx="0">
                  <c:v>1</c:v>
                </c:pt>
              </c:numCache>
            </c:numRef>
          </c:val>
          <c:extLst>
            <c:ext xmlns:c16="http://schemas.microsoft.com/office/drawing/2014/chart" uri="{C3380CC4-5D6E-409C-BE32-E72D297353CC}">
              <c16:uniqueId val="{00000037-8241-442F-8660-C967FAB8589C}"/>
            </c:ext>
          </c:extLst>
        </c:ser>
        <c:ser>
          <c:idx val="56"/>
          <c:order val="56"/>
          <c:tx>
            <c:strRef>
              <c:f>'Form K2'!$CN$89</c:f>
              <c:strCache>
                <c:ptCount val="1"/>
                <c:pt idx="0">
                  <c:v>29</c:v>
                </c:pt>
              </c:strCache>
            </c:strRef>
          </c:tx>
          <c:spPr>
            <a:solidFill>
              <a:schemeClr val="accent5">
                <a:lumMod val="60000"/>
                <a:lumOff val="40000"/>
              </a:schemeClr>
            </a:solidFill>
            <a:ln>
              <a:noFill/>
            </a:ln>
          </c:spPr>
          <c:invertIfNegative val="0"/>
          <c:cat>
            <c:strRef>
              <c:f>'Form K2'!$AI$90</c:f>
              <c:strCache>
                <c:ptCount val="1"/>
                <c:pt idx="0">
                  <c:v>STSH</c:v>
                </c:pt>
              </c:strCache>
            </c:strRef>
          </c:cat>
          <c:val>
            <c:numRef>
              <c:f>'Form K2'!$CN$90</c:f>
              <c:numCache>
                <c:formatCode>General</c:formatCode>
                <c:ptCount val="1"/>
                <c:pt idx="0">
                  <c:v>0</c:v>
                </c:pt>
              </c:numCache>
            </c:numRef>
          </c:val>
          <c:extLst>
            <c:ext xmlns:c16="http://schemas.microsoft.com/office/drawing/2014/chart" uri="{C3380CC4-5D6E-409C-BE32-E72D297353CC}">
              <c16:uniqueId val="{00000038-8241-442F-8660-C967FAB8589C}"/>
            </c:ext>
          </c:extLst>
        </c:ser>
        <c:ser>
          <c:idx val="57"/>
          <c:order val="57"/>
          <c:tx>
            <c:strRef>
              <c:f>'Form K2'!$CO$89</c:f>
              <c:strCache>
                <c:ptCount val="1"/>
                <c:pt idx="0">
                  <c:v>Fill 29</c:v>
                </c:pt>
              </c:strCache>
            </c:strRef>
          </c:tx>
          <c:spPr>
            <a:noFill/>
          </c:spPr>
          <c:invertIfNegative val="0"/>
          <c:cat>
            <c:strRef>
              <c:f>'Form K2'!$AI$90</c:f>
              <c:strCache>
                <c:ptCount val="1"/>
                <c:pt idx="0">
                  <c:v>STSH</c:v>
                </c:pt>
              </c:strCache>
            </c:strRef>
          </c:cat>
          <c:val>
            <c:numRef>
              <c:f>'Form K2'!$CO$90</c:f>
              <c:numCache>
                <c:formatCode>General</c:formatCode>
                <c:ptCount val="1"/>
                <c:pt idx="0">
                  <c:v>1</c:v>
                </c:pt>
              </c:numCache>
            </c:numRef>
          </c:val>
          <c:extLst>
            <c:ext xmlns:c16="http://schemas.microsoft.com/office/drawing/2014/chart" uri="{C3380CC4-5D6E-409C-BE32-E72D297353CC}">
              <c16:uniqueId val="{00000039-8241-442F-8660-C967FAB8589C}"/>
            </c:ext>
          </c:extLst>
        </c:ser>
        <c:ser>
          <c:idx val="58"/>
          <c:order val="58"/>
          <c:tx>
            <c:strRef>
              <c:f>'Form K2'!$CP$89</c:f>
              <c:strCache>
                <c:ptCount val="1"/>
                <c:pt idx="0">
                  <c:v>30</c:v>
                </c:pt>
              </c:strCache>
            </c:strRef>
          </c:tx>
          <c:spPr>
            <a:solidFill>
              <a:schemeClr val="accent5">
                <a:lumMod val="60000"/>
                <a:lumOff val="40000"/>
              </a:schemeClr>
            </a:solidFill>
          </c:spPr>
          <c:invertIfNegative val="0"/>
          <c:cat>
            <c:strRef>
              <c:f>'Form K2'!$AI$90</c:f>
              <c:strCache>
                <c:ptCount val="1"/>
                <c:pt idx="0">
                  <c:v>STSH</c:v>
                </c:pt>
              </c:strCache>
            </c:strRef>
          </c:cat>
          <c:val>
            <c:numRef>
              <c:f>'Form K2'!$CP$90</c:f>
              <c:numCache>
                <c:formatCode>General</c:formatCode>
                <c:ptCount val="1"/>
                <c:pt idx="0">
                  <c:v>0</c:v>
                </c:pt>
              </c:numCache>
            </c:numRef>
          </c:val>
          <c:extLst>
            <c:ext xmlns:c16="http://schemas.microsoft.com/office/drawing/2014/chart" uri="{C3380CC4-5D6E-409C-BE32-E72D297353CC}">
              <c16:uniqueId val="{0000003A-8241-442F-8660-C967FAB8589C}"/>
            </c:ext>
          </c:extLst>
        </c:ser>
        <c:ser>
          <c:idx val="59"/>
          <c:order val="59"/>
          <c:tx>
            <c:strRef>
              <c:f>'Form K2'!$CQ$89</c:f>
              <c:strCache>
                <c:ptCount val="1"/>
                <c:pt idx="0">
                  <c:v>Fill 30</c:v>
                </c:pt>
              </c:strCache>
            </c:strRef>
          </c:tx>
          <c:spPr>
            <a:noFill/>
          </c:spPr>
          <c:invertIfNegative val="0"/>
          <c:cat>
            <c:strRef>
              <c:f>'Form K2'!$AI$90</c:f>
              <c:strCache>
                <c:ptCount val="1"/>
                <c:pt idx="0">
                  <c:v>STSH</c:v>
                </c:pt>
              </c:strCache>
            </c:strRef>
          </c:cat>
          <c:val>
            <c:numRef>
              <c:f>'Form K2'!$CQ$90</c:f>
              <c:numCache>
                <c:formatCode>General</c:formatCode>
                <c:ptCount val="1"/>
                <c:pt idx="0">
                  <c:v>1</c:v>
                </c:pt>
              </c:numCache>
            </c:numRef>
          </c:val>
          <c:extLst>
            <c:ext xmlns:c16="http://schemas.microsoft.com/office/drawing/2014/chart" uri="{C3380CC4-5D6E-409C-BE32-E72D297353CC}">
              <c16:uniqueId val="{0000003B-8241-442F-8660-C967FAB8589C}"/>
            </c:ext>
          </c:extLst>
        </c:ser>
        <c:ser>
          <c:idx val="60"/>
          <c:order val="60"/>
          <c:tx>
            <c:strRef>
              <c:f>'Form K2'!$CR$89</c:f>
              <c:strCache>
                <c:ptCount val="1"/>
                <c:pt idx="0">
                  <c:v>31</c:v>
                </c:pt>
              </c:strCache>
            </c:strRef>
          </c:tx>
          <c:spPr>
            <a:solidFill>
              <a:schemeClr val="accent5">
                <a:lumMod val="60000"/>
                <a:lumOff val="40000"/>
              </a:schemeClr>
            </a:solidFill>
          </c:spPr>
          <c:invertIfNegative val="0"/>
          <c:cat>
            <c:strRef>
              <c:f>'Form K2'!$AI$90</c:f>
              <c:strCache>
                <c:ptCount val="1"/>
                <c:pt idx="0">
                  <c:v>STSH</c:v>
                </c:pt>
              </c:strCache>
            </c:strRef>
          </c:cat>
          <c:val>
            <c:numRef>
              <c:f>'Form K2'!$CR$90</c:f>
              <c:numCache>
                <c:formatCode>General</c:formatCode>
                <c:ptCount val="1"/>
                <c:pt idx="0">
                  <c:v>0</c:v>
                </c:pt>
              </c:numCache>
            </c:numRef>
          </c:val>
          <c:extLst>
            <c:ext xmlns:c16="http://schemas.microsoft.com/office/drawing/2014/chart" uri="{C3380CC4-5D6E-409C-BE32-E72D297353CC}">
              <c16:uniqueId val="{0000003C-8241-442F-8660-C967FAB8589C}"/>
            </c:ext>
          </c:extLst>
        </c:ser>
        <c:ser>
          <c:idx val="61"/>
          <c:order val="61"/>
          <c:tx>
            <c:strRef>
              <c:f>'Form K2'!$CS$89</c:f>
              <c:strCache>
                <c:ptCount val="1"/>
                <c:pt idx="0">
                  <c:v>Fill 31</c:v>
                </c:pt>
              </c:strCache>
            </c:strRef>
          </c:tx>
          <c:spPr>
            <a:noFill/>
          </c:spPr>
          <c:invertIfNegative val="0"/>
          <c:cat>
            <c:strRef>
              <c:f>'Form K2'!$AI$90</c:f>
              <c:strCache>
                <c:ptCount val="1"/>
                <c:pt idx="0">
                  <c:v>STSH</c:v>
                </c:pt>
              </c:strCache>
            </c:strRef>
          </c:cat>
          <c:val>
            <c:numRef>
              <c:f>'Form K2'!$CS$90</c:f>
              <c:numCache>
                <c:formatCode>General</c:formatCode>
                <c:ptCount val="1"/>
                <c:pt idx="0">
                  <c:v>1</c:v>
                </c:pt>
              </c:numCache>
            </c:numRef>
          </c:val>
          <c:extLst>
            <c:ext xmlns:c16="http://schemas.microsoft.com/office/drawing/2014/chart" uri="{C3380CC4-5D6E-409C-BE32-E72D297353CC}">
              <c16:uniqueId val="{0000003D-8241-442F-8660-C967FAB8589C}"/>
            </c:ext>
          </c:extLst>
        </c:ser>
        <c:dLbls>
          <c:showLegendKey val="0"/>
          <c:showVal val="0"/>
          <c:showCatName val="0"/>
          <c:showSerName val="0"/>
          <c:showPercent val="0"/>
          <c:showBubbleSize val="0"/>
        </c:dLbls>
        <c:gapWidth val="150"/>
        <c:overlap val="100"/>
        <c:axId val="164663856"/>
        <c:axId val="256950368"/>
      </c:barChart>
      <c:catAx>
        <c:axId val="164663856"/>
        <c:scaling>
          <c:orientation val="minMax"/>
        </c:scaling>
        <c:delete val="1"/>
        <c:axPos val="l"/>
        <c:numFmt formatCode="General" sourceLinked="0"/>
        <c:majorTickMark val="out"/>
        <c:minorTickMark val="none"/>
        <c:tickLblPos val="nextTo"/>
        <c:crossAx val="256950368"/>
        <c:crosses val="autoZero"/>
        <c:auto val="1"/>
        <c:lblAlgn val="ctr"/>
        <c:lblOffset val="100"/>
        <c:noMultiLvlLbl val="0"/>
      </c:catAx>
      <c:valAx>
        <c:axId val="256950368"/>
        <c:scaling>
          <c:orientation val="minMax"/>
        </c:scaling>
        <c:delete val="1"/>
        <c:axPos val="b"/>
        <c:majorGridlines/>
        <c:numFmt formatCode="0%" sourceLinked="1"/>
        <c:majorTickMark val="out"/>
        <c:minorTickMark val="none"/>
        <c:tickLblPos val="nextTo"/>
        <c:crossAx val="164663856"/>
        <c:crosses val="autoZero"/>
        <c:crossBetween val="between"/>
      </c:valAx>
      <c:spPr>
        <a:solidFill>
          <a:sysClr val="window" lastClr="FFFFFF">
            <a:lumMod val="85000"/>
          </a:sys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en-US" sz="1050" b="0">
                <a:solidFill>
                  <a:schemeClr val="tx1">
                    <a:lumMod val="85000"/>
                    <a:lumOff val="15000"/>
                  </a:schemeClr>
                </a:solidFill>
              </a:rPr>
              <a:t>November</a:t>
            </a:r>
          </a:p>
        </c:rich>
      </c:tx>
      <c:overlay val="1"/>
    </c:title>
    <c:autoTitleDeleted val="0"/>
    <c:plotArea>
      <c:layout>
        <c:manualLayout>
          <c:layoutTarget val="inner"/>
          <c:xMode val="edge"/>
          <c:yMode val="edge"/>
          <c:x val="1.4479447107731468E-3"/>
          <c:y val="0.2805128205128205"/>
          <c:w val="0.99855205528922686"/>
          <c:h val="0.62547008547008542"/>
        </c:manualLayout>
      </c:layout>
      <c:barChart>
        <c:barDir val="bar"/>
        <c:grouping val="percentStacked"/>
        <c:varyColors val="0"/>
        <c:ser>
          <c:idx val="0"/>
          <c:order val="0"/>
          <c:tx>
            <c:strRef>
              <c:f>'Form K2'!$AJ$92</c:f>
              <c:strCache>
                <c:ptCount val="1"/>
                <c:pt idx="0">
                  <c:v>1</c:v>
                </c:pt>
              </c:strCache>
            </c:strRef>
          </c:tx>
          <c:spPr>
            <a:solidFill>
              <a:schemeClr val="accent5">
                <a:lumMod val="60000"/>
                <a:lumOff val="40000"/>
              </a:schemeClr>
            </a:solidFill>
          </c:spPr>
          <c:invertIfNegative val="0"/>
          <c:cat>
            <c:strRef>
              <c:f>'Form K2'!$AI$93</c:f>
              <c:strCache>
                <c:ptCount val="1"/>
                <c:pt idx="0">
                  <c:v>STSH</c:v>
                </c:pt>
              </c:strCache>
            </c:strRef>
          </c:cat>
          <c:val>
            <c:numRef>
              <c:f>'Form K2'!$AJ$93</c:f>
              <c:numCache>
                <c:formatCode>General</c:formatCode>
                <c:ptCount val="1"/>
                <c:pt idx="0">
                  <c:v>0</c:v>
                </c:pt>
              </c:numCache>
            </c:numRef>
          </c:val>
          <c:extLst>
            <c:ext xmlns:c16="http://schemas.microsoft.com/office/drawing/2014/chart" uri="{C3380CC4-5D6E-409C-BE32-E72D297353CC}">
              <c16:uniqueId val="{00000000-2880-4BC6-B876-EBDF29EA98AE}"/>
            </c:ext>
          </c:extLst>
        </c:ser>
        <c:ser>
          <c:idx val="1"/>
          <c:order val="1"/>
          <c:tx>
            <c:strRef>
              <c:f>'Form K2'!$AK$92</c:f>
              <c:strCache>
                <c:ptCount val="1"/>
                <c:pt idx="0">
                  <c:v>Fill 1</c:v>
                </c:pt>
              </c:strCache>
            </c:strRef>
          </c:tx>
          <c:spPr>
            <a:noFill/>
          </c:spPr>
          <c:invertIfNegative val="0"/>
          <c:cat>
            <c:strRef>
              <c:f>'Form K2'!$AI$93</c:f>
              <c:strCache>
                <c:ptCount val="1"/>
                <c:pt idx="0">
                  <c:v>STSH</c:v>
                </c:pt>
              </c:strCache>
            </c:strRef>
          </c:cat>
          <c:val>
            <c:numRef>
              <c:f>'Form K2'!$AK$93</c:f>
              <c:numCache>
                <c:formatCode>General</c:formatCode>
                <c:ptCount val="1"/>
                <c:pt idx="0">
                  <c:v>1</c:v>
                </c:pt>
              </c:numCache>
            </c:numRef>
          </c:val>
          <c:extLst>
            <c:ext xmlns:c16="http://schemas.microsoft.com/office/drawing/2014/chart" uri="{C3380CC4-5D6E-409C-BE32-E72D297353CC}">
              <c16:uniqueId val="{00000001-2880-4BC6-B876-EBDF29EA98AE}"/>
            </c:ext>
          </c:extLst>
        </c:ser>
        <c:ser>
          <c:idx val="2"/>
          <c:order val="2"/>
          <c:tx>
            <c:strRef>
              <c:f>'Form K2'!$AL$92</c:f>
              <c:strCache>
                <c:ptCount val="1"/>
                <c:pt idx="0">
                  <c:v>2</c:v>
                </c:pt>
              </c:strCache>
            </c:strRef>
          </c:tx>
          <c:spPr>
            <a:solidFill>
              <a:schemeClr val="accent5">
                <a:lumMod val="60000"/>
                <a:lumOff val="40000"/>
              </a:schemeClr>
            </a:solidFill>
          </c:spPr>
          <c:invertIfNegative val="0"/>
          <c:cat>
            <c:strRef>
              <c:f>'Form K2'!$AI$93</c:f>
              <c:strCache>
                <c:ptCount val="1"/>
                <c:pt idx="0">
                  <c:v>STSH</c:v>
                </c:pt>
              </c:strCache>
            </c:strRef>
          </c:cat>
          <c:val>
            <c:numRef>
              <c:f>'Form K2'!$AL$93</c:f>
              <c:numCache>
                <c:formatCode>General</c:formatCode>
                <c:ptCount val="1"/>
                <c:pt idx="0">
                  <c:v>0</c:v>
                </c:pt>
              </c:numCache>
            </c:numRef>
          </c:val>
          <c:extLst>
            <c:ext xmlns:c16="http://schemas.microsoft.com/office/drawing/2014/chart" uri="{C3380CC4-5D6E-409C-BE32-E72D297353CC}">
              <c16:uniqueId val="{00000002-2880-4BC6-B876-EBDF29EA98AE}"/>
            </c:ext>
          </c:extLst>
        </c:ser>
        <c:ser>
          <c:idx val="3"/>
          <c:order val="3"/>
          <c:tx>
            <c:strRef>
              <c:f>'Form K2'!$AM$92</c:f>
              <c:strCache>
                <c:ptCount val="1"/>
                <c:pt idx="0">
                  <c:v>Fill 2</c:v>
                </c:pt>
              </c:strCache>
            </c:strRef>
          </c:tx>
          <c:spPr>
            <a:noFill/>
          </c:spPr>
          <c:invertIfNegative val="0"/>
          <c:cat>
            <c:strRef>
              <c:f>'Form K2'!$AI$93</c:f>
              <c:strCache>
                <c:ptCount val="1"/>
                <c:pt idx="0">
                  <c:v>STSH</c:v>
                </c:pt>
              </c:strCache>
            </c:strRef>
          </c:cat>
          <c:val>
            <c:numRef>
              <c:f>'Form K2'!$AM$93</c:f>
              <c:numCache>
                <c:formatCode>General</c:formatCode>
                <c:ptCount val="1"/>
                <c:pt idx="0">
                  <c:v>1</c:v>
                </c:pt>
              </c:numCache>
            </c:numRef>
          </c:val>
          <c:extLst>
            <c:ext xmlns:c16="http://schemas.microsoft.com/office/drawing/2014/chart" uri="{C3380CC4-5D6E-409C-BE32-E72D297353CC}">
              <c16:uniqueId val="{00000003-2880-4BC6-B876-EBDF29EA98AE}"/>
            </c:ext>
          </c:extLst>
        </c:ser>
        <c:ser>
          <c:idx val="4"/>
          <c:order val="4"/>
          <c:tx>
            <c:strRef>
              <c:f>'Form K2'!$AN$92</c:f>
              <c:strCache>
                <c:ptCount val="1"/>
                <c:pt idx="0">
                  <c:v>3</c:v>
                </c:pt>
              </c:strCache>
            </c:strRef>
          </c:tx>
          <c:spPr>
            <a:solidFill>
              <a:schemeClr val="accent5">
                <a:lumMod val="60000"/>
                <a:lumOff val="40000"/>
              </a:schemeClr>
            </a:solidFill>
          </c:spPr>
          <c:invertIfNegative val="0"/>
          <c:cat>
            <c:strRef>
              <c:f>'Form K2'!$AI$93</c:f>
              <c:strCache>
                <c:ptCount val="1"/>
                <c:pt idx="0">
                  <c:v>STSH</c:v>
                </c:pt>
              </c:strCache>
            </c:strRef>
          </c:cat>
          <c:val>
            <c:numRef>
              <c:f>'Form K2'!$AN$93</c:f>
              <c:numCache>
                <c:formatCode>General</c:formatCode>
                <c:ptCount val="1"/>
                <c:pt idx="0">
                  <c:v>0</c:v>
                </c:pt>
              </c:numCache>
            </c:numRef>
          </c:val>
          <c:extLst>
            <c:ext xmlns:c16="http://schemas.microsoft.com/office/drawing/2014/chart" uri="{C3380CC4-5D6E-409C-BE32-E72D297353CC}">
              <c16:uniqueId val="{00000004-2880-4BC6-B876-EBDF29EA98AE}"/>
            </c:ext>
          </c:extLst>
        </c:ser>
        <c:ser>
          <c:idx val="5"/>
          <c:order val="5"/>
          <c:tx>
            <c:strRef>
              <c:f>'Form K2'!$AO$92</c:f>
              <c:strCache>
                <c:ptCount val="1"/>
                <c:pt idx="0">
                  <c:v>Fill 3</c:v>
                </c:pt>
              </c:strCache>
            </c:strRef>
          </c:tx>
          <c:spPr>
            <a:noFill/>
          </c:spPr>
          <c:invertIfNegative val="0"/>
          <c:cat>
            <c:strRef>
              <c:f>'Form K2'!$AI$93</c:f>
              <c:strCache>
                <c:ptCount val="1"/>
                <c:pt idx="0">
                  <c:v>STSH</c:v>
                </c:pt>
              </c:strCache>
            </c:strRef>
          </c:cat>
          <c:val>
            <c:numRef>
              <c:f>'Form K2'!$AO$93</c:f>
              <c:numCache>
                <c:formatCode>General</c:formatCode>
                <c:ptCount val="1"/>
                <c:pt idx="0">
                  <c:v>1</c:v>
                </c:pt>
              </c:numCache>
            </c:numRef>
          </c:val>
          <c:extLst>
            <c:ext xmlns:c16="http://schemas.microsoft.com/office/drawing/2014/chart" uri="{C3380CC4-5D6E-409C-BE32-E72D297353CC}">
              <c16:uniqueId val="{00000005-2880-4BC6-B876-EBDF29EA98AE}"/>
            </c:ext>
          </c:extLst>
        </c:ser>
        <c:ser>
          <c:idx val="6"/>
          <c:order val="6"/>
          <c:tx>
            <c:strRef>
              <c:f>'Form K2'!$AP$92</c:f>
              <c:strCache>
                <c:ptCount val="1"/>
                <c:pt idx="0">
                  <c:v>4</c:v>
                </c:pt>
              </c:strCache>
            </c:strRef>
          </c:tx>
          <c:spPr>
            <a:solidFill>
              <a:schemeClr val="accent5">
                <a:lumMod val="60000"/>
                <a:lumOff val="40000"/>
              </a:schemeClr>
            </a:solidFill>
          </c:spPr>
          <c:invertIfNegative val="0"/>
          <c:cat>
            <c:strRef>
              <c:f>'Form K2'!$AI$93</c:f>
              <c:strCache>
                <c:ptCount val="1"/>
                <c:pt idx="0">
                  <c:v>STSH</c:v>
                </c:pt>
              </c:strCache>
            </c:strRef>
          </c:cat>
          <c:val>
            <c:numRef>
              <c:f>'Form K2'!$AP$93</c:f>
              <c:numCache>
                <c:formatCode>General</c:formatCode>
                <c:ptCount val="1"/>
                <c:pt idx="0">
                  <c:v>0</c:v>
                </c:pt>
              </c:numCache>
            </c:numRef>
          </c:val>
          <c:extLst>
            <c:ext xmlns:c16="http://schemas.microsoft.com/office/drawing/2014/chart" uri="{C3380CC4-5D6E-409C-BE32-E72D297353CC}">
              <c16:uniqueId val="{00000006-2880-4BC6-B876-EBDF29EA98AE}"/>
            </c:ext>
          </c:extLst>
        </c:ser>
        <c:ser>
          <c:idx val="7"/>
          <c:order val="7"/>
          <c:tx>
            <c:strRef>
              <c:f>'Form K2'!$AQ$92</c:f>
              <c:strCache>
                <c:ptCount val="1"/>
                <c:pt idx="0">
                  <c:v>Fill 4</c:v>
                </c:pt>
              </c:strCache>
            </c:strRef>
          </c:tx>
          <c:spPr>
            <a:noFill/>
          </c:spPr>
          <c:invertIfNegative val="0"/>
          <c:cat>
            <c:strRef>
              <c:f>'Form K2'!$AI$93</c:f>
              <c:strCache>
                <c:ptCount val="1"/>
                <c:pt idx="0">
                  <c:v>STSH</c:v>
                </c:pt>
              </c:strCache>
            </c:strRef>
          </c:cat>
          <c:val>
            <c:numRef>
              <c:f>'Form K2'!$AQ$93</c:f>
              <c:numCache>
                <c:formatCode>General</c:formatCode>
                <c:ptCount val="1"/>
                <c:pt idx="0">
                  <c:v>1</c:v>
                </c:pt>
              </c:numCache>
            </c:numRef>
          </c:val>
          <c:extLst>
            <c:ext xmlns:c16="http://schemas.microsoft.com/office/drawing/2014/chart" uri="{C3380CC4-5D6E-409C-BE32-E72D297353CC}">
              <c16:uniqueId val="{00000007-2880-4BC6-B876-EBDF29EA98AE}"/>
            </c:ext>
          </c:extLst>
        </c:ser>
        <c:ser>
          <c:idx val="8"/>
          <c:order val="8"/>
          <c:tx>
            <c:strRef>
              <c:f>'Form K2'!$AR$92</c:f>
              <c:strCache>
                <c:ptCount val="1"/>
                <c:pt idx="0">
                  <c:v>5</c:v>
                </c:pt>
              </c:strCache>
            </c:strRef>
          </c:tx>
          <c:spPr>
            <a:solidFill>
              <a:schemeClr val="accent5">
                <a:lumMod val="60000"/>
                <a:lumOff val="40000"/>
              </a:schemeClr>
            </a:solidFill>
          </c:spPr>
          <c:invertIfNegative val="0"/>
          <c:cat>
            <c:strRef>
              <c:f>'Form K2'!$AI$93</c:f>
              <c:strCache>
                <c:ptCount val="1"/>
                <c:pt idx="0">
                  <c:v>STSH</c:v>
                </c:pt>
              </c:strCache>
            </c:strRef>
          </c:cat>
          <c:val>
            <c:numRef>
              <c:f>'Form K2'!$AR$93</c:f>
              <c:numCache>
                <c:formatCode>General</c:formatCode>
                <c:ptCount val="1"/>
                <c:pt idx="0">
                  <c:v>0</c:v>
                </c:pt>
              </c:numCache>
            </c:numRef>
          </c:val>
          <c:extLst>
            <c:ext xmlns:c16="http://schemas.microsoft.com/office/drawing/2014/chart" uri="{C3380CC4-5D6E-409C-BE32-E72D297353CC}">
              <c16:uniqueId val="{00000008-2880-4BC6-B876-EBDF29EA98AE}"/>
            </c:ext>
          </c:extLst>
        </c:ser>
        <c:ser>
          <c:idx val="9"/>
          <c:order val="9"/>
          <c:tx>
            <c:strRef>
              <c:f>'Form K2'!$AS$92</c:f>
              <c:strCache>
                <c:ptCount val="1"/>
                <c:pt idx="0">
                  <c:v>Fill 5</c:v>
                </c:pt>
              </c:strCache>
            </c:strRef>
          </c:tx>
          <c:spPr>
            <a:noFill/>
          </c:spPr>
          <c:invertIfNegative val="0"/>
          <c:cat>
            <c:strRef>
              <c:f>'Form K2'!$AI$93</c:f>
              <c:strCache>
                <c:ptCount val="1"/>
                <c:pt idx="0">
                  <c:v>STSH</c:v>
                </c:pt>
              </c:strCache>
            </c:strRef>
          </c:cat>
          <c:val>
            <c:numRef>
              <c:f>'Form K2'!$AS$93</c:f>
              <c:numCache>
                <c:formatCode>General</c:formatCode>
                <c:ptCount val="1"/>
                <c:pt idx="0">
                  <c:v>1</c:v>
                </c:pt>
              </c:numCache>
            </c:numRef>
          </c:val>
          <c:extLst>
            <c:ext xmlns:c16="http://schemas.microsoft.com/office/drawing/2014/chart" uri="{C3380CC4-5D6E-409C-BE32-E72D297353CC}">
              <c16:uniqueId val="{00000009-2880-4BC6-B876-EBDF29EA98AE}"/>
            </c:ext>
          </c:extLst>
        </c:ser>
        <c:ser>
          <c:idx val="10"/>
          <c:order val="10"/>
          <c:tx>
            <c:strRef>
              <c:f>'Form K2'!$AT$92</c:f>
              <c:strCache>
                <c:ptCount val="1"/>
                <c:pt idx="0">
                  <c:v>6</c:v>
                </c:pt>
              </c:strCache>
            </c:strRef>
          </c:tx>
          <c:spPr>
            <a:solidFill>
              <a:schemeClr val="accent5">
                <a:lumMod val="60000"/>
                <a:lumOff val="40000"/>
              </a:schemeClr>
            </a:solidFill>
          </c:spPr>
          <c:invertIfNegative val="0"/>
          <c:cat>
            <c:strRef>
              <c:f>'Form K2'!$AI$93</c:f>
              <c:strCache>
                <c:ptCount val="1"/>
                <c:pt idx="0">
                  <c:v>STSH</c:v>
                </c:pt>
              </c:strCache>
            </c:strRef>
          </c:cat>
          <c:val>
            <c:numRef>
              <c:f>'Form K2'!$AT$93</c:f>
              <c:numCache>
                <c:formatCode>General</c:formatCode>
                <c:ptCount val="1"/>
                <c:pt idx="0">
                  <c:v>0</c:v>
                </c:pt>
              </c:numCache>
            </c:numRef>
          </c:val>
          <c:extLst>
            <c:ext xmlns:c16="http://schemas.microsoft.com/office/drawing/2014/chart" uri="{C3380CC4-5D6E-409C-BE32-E72D297353CC}">
              <c16:uniqueId val="{0000000A-2880-4BC6-B876-EBDF29EA98AE}"/>
            </c:ext>
          </c:extLst>
        </c:ser>
        <c:ser>
          <c:idx val="11"/>
          <c:order val="11"/>
          <c:tx>
            <c:strRef>
              <c:f>'Form K2'!$AU$92</c:f>
              <c:strCache>
                <c:ptCount val="1"/>
                <c:pt idx="0">
                  <c:v>Fill 6</c:v>
                </c:pt>
              </c:strCache>
            </c:strRef>
          </c:tx>
          <c:spPr>
            <a:noFill/>
          </c:spPr>
          <c:invertIfNegative val="0"/>
          <c:cat>
            <c:strRef>
              <c:f>'Form K2'!$AI$93</c:f>
              <c:strCache>
                <c:ptCount val="1"/>
                <c:pt idx="0">
                  <c:v>STSH</c:v>
                </c:pt>
              </c:strCache>
            </c:strRef>
          </c:cat>
          <c:val>
            <c:numRef>
              <c:f>'Form K2'!$AU$93</c:f>
              <c:numCache>
                <c:formatCode>General</c:formatCode>
                <c:ptCount val="1"/>
                <c:pt idx="0">
                  <c:v>1</c:v>
                </c:pt>
              </c:numCache>
            </c:numRef>
          </c:val>
          <c:extLst>
            <c:ext xmlns:c16="http://schemas.microsoft.com/office/drawing/2014/chart" uri="{C3380CC4-5D6E-409C-BE32-E72D297353CC}">
              <c16:uniqueId val="{0000000B-2880-4BC6-B876-EBDF29EA98AE}"/>
            </c:ext>
          </c:extLst>
        </c:ser>
        <c:ser>
          <c:idx val="12"/>
          <c:order val="12"/>
          <c:tx>
            <c:strRef>
              <c:f>'Form K2'!$AV$92</c:f>
              <c:strCache>
                <c:ptCount val="1"/>
                <c:pt idx="0">
                  <c:v>7</c:v>
                </c:pt>
              </c:strCache>
            </c:strRef>
          </c:tx>
          <c:spPr>
            <a:solidFill>
              <a:schemeClr val="accent5">
                <a:lumMod val="60000"/>
                <a:lumOff val="40000"/>
              </a:schemeClr>
            </a:solidFill>
          </c:spPr>
          <c:invertIfNegative val="0"/>
          <c:cat>
            <c:strRef>
              <c:f>'Form K2'!$AI$93</c:f>
              <c:strCache>
                <c:ptCount val="1"/>
                <c:pt idx="0">
                  <c:v>STSH</c:v>
                </c:pt>
              </c:strCache>
            </c:strRef>
          </c:cat>
          <c:val>
            <c:numRef>
              <c:f>'Form K2'!$AV$93</c:f>
              <c:numCache>
                <c:formatCode>General</c:formatCode>
                <c:ptCount val="1"/>
                <c:pt idx="0">
                  <c:v>0</c:v>
                </c:pt>
              </c:numCache>
            </c:numRef>
          </c:val>
          <c:extLst>
            <c:ext xmlns:c16="http://schemas.microsoft.com/office/drawing/2014/chart" uri="{C3380CC4-5D6E-409C-BE32-E72D297353CC}">
              <c16:uniqueId val="{0000000C-2880-4BC6-B876-EBDF29EA98AE}"/>
            </c:ext>
          </c:extLst>
        </c:ser>
        <c:ser>
          <c:idx val="13"/>
          <c:order val="13"/>
          <c:tx>
            <c:strRef>
              <c:f>'Form K2'!$AW$92</c:f>
              <c:strCache>
                <c:ptCount val="1"/>
                <c:pt idx="0">
                  <c:v>Fill 7</c:v>
                </c:pt>
              </c:strCache>
            </c:strRef>
          </c:tx>
          <c:spPr>
            <a:noFill/>
          </c:spPr>
          <c:invertIfNegative val="0"/>
          <c:cat>
            <c:strRef>
              <c:f>'Form K2'!$AI$93</c:f>
              <c:strCache>
                <c:ptCount val="1"/>
                <c:pt idx="0">
                  <c:v>STSH</c:v>
                </c:pt>
              </c:strCache>
            </c:strRef>
          </c:cat>
          <c:val>
            <c:numRef>
              <c:f>'Form K2'!$AW$93</c:f>
              <c:numCache>
                <c:formatCode>General</c:formatCode>
                <c:ptCount val="1"/>
                <c:pt idx="0">
                  <c:v>1</c:v>
                </c:pt>
              </c:numCache>
            </c:numRef>
          </c:val>
          <c:extLst>
            <c:ext xmlns:c16="http://schemas.microsoft.com/office/drawing/2014/chart" uri="{C3380CC4-5D6E-409C-BE32-E72D297353CC}">
              <c16:uniqueId val="{0000000D-2880-4BC6-B876-EBDF29EA98AE}"/>
            </c:ext>
          </c:extLst>
        </c:ser>
        <c:ser>
          <c:idx val="14"/>
          <c:order val="14"/>
          <c:tx>
            <c:strRef>
              <c:f>'Form K2'!$AX$92</c:f>
              <c:strCache>
                <c:ptCount val="1"/>
                <c:pt idx="0">
                  <c:v>8</c:v>
                </c:pt>
              </c:strCache>
            </c:strRef>
          </c:tx>
          <c:spPr>
            <a:solidFill>
              <a:schemeClr val="accent5">
                <a:lumMod val="60000"/>
                <a:lumOff val="40000"/>
              </a:schemeClr>
            </a:solidFill>
          </c:spPr>
          <c:invertIfNegative val="0"/>
          <c:cat>
            <c:strRef>
              <c:f>'Form K2'!$AI$93</c:f>
              <c:strCache>
                <c:ptCount val="1"/>
                <c:pt idx="0">
                  <c:v>STSH</c:v>
                </c:pt>
              </c:strCache>
            </c:strRef>
          </c:cat>
          <c:val>
            <c:numRef>
              <c:f>'Form K2'!$AX$93</c:f>
              <c:numCache>
                <c:formatCode>General</c:formatCode>
                <c:ptCount val="1"/>
                <c:pt idx="0">
                  <c:v>0</c:v>
                </c:pt>
              </c:numCache>
            </c:numRef>
          </c:val>
          <c:extLst>
            <c:ext xmlns:c16="http://schemas.microsoft.com/office/drawing/2014/chart" uri="{C3380CC4-5D6E-409C-BE32-E72D297353CC}">
              <c16:uniqueId val="{0000000E-2880-4BC6-B876-EBDF29EA98AE}"/>
            </c:ext>
          </c:extLst>
        </c:ser>
        <c:ser>
          <c:idx val="15"/>
          <c:order val="15"/>
          <c:tx>
            <c:strRef>
              <c:f>'Form K2'!$AY$92</c:f>
              <c:strCache>
                <c:ptCount val="1"/>
                <c:pt idx="0">
                  <c:v>Fill 8</c:v>
                </c:pt>
              </c:strCache>
            </c:strRef>
          </c:tx>
          <c:spPr>
            <a:noFill/>
          </c:spPr>
          <c:invertIfNegative val="0"/>
          <c:cat>
            <c:strRef>
              <c:f>'Form K2'!$AI$93</c:f>
              <c:strCache>
                <c:ptCount val="1"/>
                <c:pt idx="0">
                  <c:v>STSH</c:v>
                </c:pt>
              </c:strCache>
            </c:strRef>
          </c:cat>
          <c:val>
            <c:numRef>
              <c:f>'Form K2'!$AY$93</c:f>
              <c:numCache>
                <c:formatCode>General</c:formatCode>
                <c:ptCount val="1"/>
                <c:pt idx="0">
                  <c:v>1</c:v>
                </c:pt>
              </c:numCache>
            </c:numRef>
          </c:val>
          <c:extLst>
            <c:ext xmlns:c16="http://schemas.microsoft.com/office/drawing/2014/chart" uri="{C3380CC4-5D6E-409C-BE32-E72D297353CC}">
              <c16:uniqueId val="{0000000F-2880-4BC6-B876-EBDF29EA98AE}"/>
            </c:ext>
          </c:extLst>
        </c:ser>
        <c:ser>
          <c:idx val="16"/>
          <c:order val="16"/>
          <c:tx>
            <c:strRef>
              <c:f>'Form K2'!$AZ$92</c:f>
              <c:strCache>
                <c:ptCount val="1"/>
                <c:pt idx="0">
                  <c:v>9</c:v>
                </c:pt>
              </c:strCache>
            </c:strRef>
          </c:tx>
          <c:spPr>
            <a:solidFill>
              <a:schemeClr val="accent5">
                <a:lumMod val="60000"/>
                <a:lumOff val="40000"/>
              </a:schemeClr>
            </a:solidFill>
          </c:spPr>
          <c:invertIfNegative val="0"/>
          <c:cat>
            <c:strRef>
              <c:f>'Form K2'!$AI$93</c:f>
              <c:strCache>
                <c:ptCount val="1"/>
                <c:pt idx="0">
                  <c:v>STSH</c:v>
                </c:pt>
              </c:strCache>
            </c:strRef>
          </c:cat>
          <c:val>
            <c:numRef>
              <c:f>'Form K2'!$AZ$93</c:f>
              <c:numCache>
                <c:formatCode>General</c:formatCode>
                <c:ptCount val="1"/>
                <c:pt idx="0">
                  <c:v>0</c:v>
                </c:pt>
              </c:numCache>
            </c:numRef>
          </c:val>
          <c:extLst>
            <c:ext xmlns:c16="http://schemas.microsoft.com/office/drawing/2014/chart" uri="{C3380CC4-5D6E-409C-BE32-E72D297353CC}">
              <c16:uniqueId val="{00000010-2880-4BC6-B876-EBDF29EA98AE}"/>
            </c:ext>
          </c:extLst>
        </c:ser>
        <c:ser>
          <c:idx val="17"/>
          <c:order val="17"/>
          <c:tx>
            <c:strRef>
              <c:f>'Form K2'!$BA$92</c:f>
              <c:strCache>
                <c:ptCount val="1"/>
                <c:pt idx="0">
                  <c:v>Fill 9</c:v>
                </c:pt>
              </c:strCache>
            </c:strRef>
          </c:tx>
          <c:spPr>
            <a:noFill/>
          </c:spPr>
          <c:invertIfNegative val="0"/>
          <c:cat>
            <c:strRef>
              <c:f>'Form K2'!$AI$93</c:f>
              <c:strCache>
                <c:ptCount val="1"/>
                <c:pt idx="0">
                  <c:v>STSH</c:v>
                </c:pt>
              </c:strCache>
            </c:strRef>
          </c:cat>
          <c:val>
            <c:numRef>
              <c:f>'Form K2'!$BA$93</c:f>
              <c:numCache>
                <c:formatCode>General</c:formatCode>
                <c:ptCount val="1"/>
                <c:pt idx="0">
                  <c:v>1</c:v>
                </c:pt>
              </c:numCache>
            </c:numRef>
          </c:val>
          <c:extLst>
            <c:ext xmlns:c16="http://schemas.microsoft.com/office/drawing/2014/chart" uri="{C3380CC4-5D6E-409C-BE32-E72D297353CC}">
              <c16:uniqueId val="{00000011-2880-4BC6-B876-EBDF29EA98AE}"/>
            </c:ext>
          </c:extLst>
        </c:ser>
        <c:ser>
          <c:idx val="18"/>
          <c:order val="18"/>
          <c:tx>
            <c:strRef>
              <c:f>'Form K2'!$BB$92</c:f>
              <c:strCache>
                <c:ptCount val="1"/>
                <c:pt idx="0">
                  <c:v>10</c:v>
                </c:pt>
              </c:strCache>
            </c:strRef>
          </c:tx>
          <c:spPr>
            <a:solidFill>
              <a:schemeClr val="accent5">
                <a:lumMod val="60000"/>
                <a:lumOff val="40000"/>
              </a:schemeClr>
            </a:solidFill>
          </c:spPr>
          <c:invertIfNegative val="0"/>
          <c:cat>
            <c:strRef>
              <c:f>'Form K2'!$AI$93</c:f>
              <c:strCache>
                <c:ptCount val="1"/>
                <c:pt idx="0">
                  <c:v>STSH</c:v>
                </c:pt>
              </c:strCache>
            </c:strRef>
          </c:cat>
          <c:val>
            <c:numRef>
              <c:f>'Form K2'!$BB$93</c:f>
              <c:numCache>
                <c:formatCode>General</c:formatCode>
                <c:ptCount val="1"/>
                <c:pt idx="0">
                  <c:v>0</c:v>
                </c:pt>
              </c:numCache>
            </c:numRef>
          </c:val>
          <c:extLst>
            <c:ext xmlns:c16="http://schemas.microsoft.com/office/drawing/2014/chart" uri="{C3380CC4-5D6E-409C-BE32-E72D297353CC}">
              <c16:uniqueId val="{00000012-2880-4BC6-B876-EBDF29EA98AE}"/>
            </c:ext>
          </c:extLst>
        </c:ser>
        <c:ser>
          <c:idx val="19"/>
          <c:order val="19"/>
          <c:tx>
            <c:strRef>
              <c:f>'Form K2'!$BC$92</c:f>
              <c:strCache>
                <c:ptCount val="1"/>
                <c:pt idx="0">
                  <c:v>Fill 10</c:v>
                </c:pt>
              </c:strCache>
            </c:strRef>
          </c:tx>
          <c:spPr>
            <a:noFill/>
          </c:spPr>
          <c:invertIfNegative val="0"/>
          <c:cat>
            <c:strRef>
              <c:f>'Form K2'!$AI$93</c:f>
              <c:strCache>
                <c:ptCount val="1"/>
                <c:pt idx="0">
                  <c:v>STSH</c:v>
                </c:pt>
              </c:strCache>
            </c:strRef>
          </c:cat>
          <c:val>
            <c:numRef>
              <c:f>'Form K2'!$BC$93</c:f>
              <c:numCache>
                <c:formatCode>General</c:formatCode>
                <c:ptCount val="1"/>
                <c:pt idx="0">
                  <c:v>1</c:v>
                </c:pt>
              </c:numCache>
            </c:numRef>
          </c:val>
          <c:extLst>
            <c:ext xmlns:c16="http://schemas.microsoft.com/office/drawing/2014/chart" uri="{C3380CC4-5D6E-409C-BE32-E72D297353CC}">
              <c16:uniqueId val="{00000013-2880-4BC6-B876-EBDF29EA98AE}"/>
            </c:ext>
          </c:extLst>
        </c:ser>
        <c:ser>
          <c:idx val="20"/>
          <c:order val="20"/>
          <c:tx>
            <c:strRef>
              <c:f>'Form K2'!$BD$92</c:f>
              <c:strCache>
                <c:ptCount val="1"/>
                <c:pt idx="0">
                  <c:v>11</c:v>
                </c:pt>
              </c:strCache>
            </c:strRef>
          </c:tx>
          <c:spPr>
            <a:solidFill>
              <a:schemeClr val="accent5">
                <a:lumMod val="60000"/>
                <a:lumOff val="40000"/>
              </a:schemeClr>
            </a:solidFill>
          </c:spPr>
          <c:invertIfNegative val="0"/>
          <c:cat>
            <c:strRef>
              <c:f>'Form K2'!$AI$93</c:f>
              <c:strCache>
                <c:ptCount val="1"/>
                <c:pt idx="0">
                  <c:v>STSH</c:v>
                </c:pt>
              </c:strCache>
            </c:strRef>
          </c:cat>
          <c:val>
            <c:numRef>
              <c:f>'Form K2'!$BD$93</c:f>
              <c:numCache>
                <c:formatCode>General</c:formatCode>
                <c:ptCount val="1"/>
                <c:pt idx="0">
                  <c:v>0</c:v>
                </c:pt>
              </c:numCache>
            </c:numRef>
          </c:val>
          <c:extLst>
            <c:ext xmlns:c16="http://schemas.microsoft.com/office/drawing/2014/chart" uri="{C3380CC4-5D6E-409C-BE32-E72D297353CC}">
              <c16:uniqueId val="{00000014-2880-4BC6-B876-EBDF29EA98AE}"/>
            </c:ext>
          </c:extLst>
        </c:ser>
        <c:ser>
          <c:idx val="21"/>
          <c:order val="21"/>
          <c:tx>
            <c:strRef>
              <c:f>'Form K2'!$BE$92</c:f>
              <c:strCache>
                <c:ptCount val="1"/>
                <c:pt idx="0">
                  <c:v>Fill 11</c:v>
                </c:pt>
              </c:strCache>
            </c:strRef>
          </c:tx>
          <c:spPr>
            <a:noFill/>
          </c:spPr>
          <c:invertIfNegative val="0"/>
          <c:cat>
            <c:strRef>
              <c:f>'Form K2'!$AI$93</c:f>
              <c:strCache>
                <c:ptCount val="1"/>
                <c:pt idx="0">
                  <c:v>STSH</c:v>
                </c:pt>
              </c:strCache>
            </c:strRef>
          </c:cat>
          <c:val>
            <c:numRef>
              <c:f>'Form K2'!$BE$93</c:f>
              <c:numCache>
                <c:formatCode>General</c:formatCode>
                <c:ptCount val="1"/>
                <c:pt idx="0">
                  <c:v>1</c:v>
                </c:pt>
              </c:numCache>
            </c:numRef>
          </c:val>
          <c:extLst>
            <c:ext xmlns:c16="http://schemas.microsoft.com/office/drawing/2014/chart" uri="{C3380CC4-5D6E-409C-BE32-E72D297353CC}">
              <c16:uniqueId val="{00000015-2880-4BC6-B876-EBDF29EA98AE}"/>
            </c:ext>
          </c:extLst>
        </c:ser>
        <c:ser>
          <c:idx val="22"/>
          <c:order val="22"/>
          <c:tx>
            <c:strRef>
              <c:f>'Form K2'!$BF$92</c:f>
              <c:strCache>
                <c:ptCount val="1"/>
                <c:pt idx="0">
                  <c:v>12</c:v>
                </c:pt>
              </c:strCache>
            </c:strRef>
          </c:tx>
          <c:spPr>
            <a:solidFill>
              <a:schemeClr val="accent5">
                <a:lumMod val="60000"/>
                <a:lumOff val="40000"/>
              </a:schemeClr>
            </a:solidFill>
          </c:spPr>
          <c:invertIfNegative val="0"/>
          <c:cat>
            <c:strRef>
              <c:f>'Form K2'!$AI$93</c:f>
              <c:strCache>
                <c:ptCount val="1"/>
                <c:pt idx="0">
                  <c:v>STSH</c:v>
                </c:pt>
              </c:strCache>
            </c:strRef>
          </c:cat>
          <c:val>
            <c:numRef>
              <c:f>'Form K2'!$BF$93</c:f>
              <c:numCache>
                <c:formatCode>General</c:formatCode>
                <c:ptCount val="1"/>
                <c:pt idx="0">
                  <c:v>0</c:v>
                </c:pt>
              </c:numCache>
            </c:numRef>
          </c:val>
          <c:extLst>
            <c:ext xmlns:c16="http://schemas.microsoft.com/office/drawing/2014/chart" uri="{C3380CC4-5D6E-409C-BE32-E72D297353CC}">
              <c16:uniqueId val="{00000016-2880-4BC6-B876-EBDF29EA98AE}"/>
            </c:ext>
          </c:extLst>
        </c:ser>
        <c:ser>
          <c:idx val="23"/>
          <c:order val="23"/>
          <c:tx>
            <c:strRef>
              <c:f>'Form K2'!$BG$92</c:f>
              <c:strCache>
                <c:ptCount val="1"/>
                <c:pt idx="0">
                  <c:v>Fill 12</c:v>
                </c:pt>
              </c:strCache>
            </c:strRef>
          </c:tx>
          <c:spPr>
            <a:noFill/>
          </c:spPr>
          <c:invertIfNegative val="0"/>
          <c:cat>
            <c:strRef>
              <c:f>'Form K2'!$AI$93</c:f>
              <c:strCache>
                <c:ptCount val="1"/>
                <c:pt idx="0">
                  <c:v>STSH</c:v>
                </c:pt>
              </c:strCache>
            </c:strRef>
          </c:cat>
          <c:val>
            <c:numRef>
              <c:f>'Form K2'!$BG$93</c:f>
              <c:numCache>
                <c:formatCode>General</c:formatCode>
                <c:ptCount val="1"/>
                <c:pt idx="0">
                  <c:v>1</c:v>
                </c:pt>
              </c:numCache>
            </c:numRef>
          </c:val>
          <c:extLst>
            <c:ext xmlns:c16="http://schemas.microsoft.com/office/drawing/2014/chart" uri="{C3380CC4-5D6E-409C-BE32-E72D297353CC}">
              <c16:uniqueId val="{00000017-2880-4BC6-B876-EBDF29EA98AE}"/>
            </c:ext>
          </c:extLst>
        </c:ser>
        <c:ser>
          <c:idx val="24"/>
          <c:order val="24"/>
          <c:tx>
            <c:strRef>
              <c:f>'Form K2'!$BH$92</c:f>
              <c:strCache>
                <c:ptCount val="1"/>
                <c:pt idx="0">
                  <c:v>13</c:v>
                </c:pt>
              </c:strCache>
            </c:strRef>
          </c:tx>
          <c:spPr>
            <a:solidFill>
              <a:schemeClr val="accent5">
                <a:lumMod val="60000"/>
                <a:lumOff val="40000"/>
              </a:schemeClr>
            </a:solidFill>
          </c:spPr>
          <c:invertIfNegative val="0"/>
          <c:cat>
            <c:strRef>
              <c:f>'Form K2'!$AI$93</c:f>
              <c:strCache>
                <c:ptCount val="1"/>
                <c:pt idx="0">
                  <c:v>STSH</c:v>
                </c:pt>
              </c:strCache>
            </c:strRef>
          </c:cat>
          <c:val>
            <c:numRef>
              <c:f>'Form K2'!$BH$93</c:f>
              <c:numCache>
                <c:formatCode>General</c:formatCode>
                <c:ptCount val="1"/>
                <c:pt idx="0">
                  <c:v>0</c:v>
                </c:pt>
              </c:numCache>
            </c:numRef>
          </c:val>
          <c:extLst>
            <c:ext xmlns:c16="http://schemas.microsoft.com/office/drawing/2014/chart" uri="{C3380CC4-5D6E-409C-BE32-E72D297353CC}">
              <c16:uniqueId val="{00000018-2880-4BC6-B876-EBDF29EA98AE}"/>
            </c:ext>
          </c:extLst>
        </c:ser>
        <c:ser>
          <c:idx val="25"/>
          <c:order val="25"/>
          <c:tx>
            <c:strRef>
              <c:f>'Form K2'!$BI$92</c:f>
              <c:strCache>
                <c:ptCount val="1"/>
                <c:pt idx="0">
                  <c:v>Fill 13</c:v>
                </c:pt>
              </c:strCache>
            </c:strRef>
          </c:tx>
          <c:spPr>
            <a:noFill/>
          </c:spPr>
          <c:invertIfNegative val="0"/>
          <c:cat>
            <c:strRef>
              <c:f>'Form K2'!$AI$93</c:f>
              <c:strCache>
                <c:ptCount val="1"/>
                <c:pt idx="0">
                  <c:v>STSH</c:v>
                </c:pt>
              </c:strCache>
            </c:strRef>
          </c:cat>
          <c:val>
            <c:numRef>
              <c:f>'Form K2'!$BI$93</c:f>
              <c:numCache>
                <c:formatCode>General</c:formatCode>
                <c:ptCount val="1"/>
                <c:pt idx="0">
                  <c:v>1</c:v>
                </c:pt>
              </c:numCache>
            </c:numRef>
          </c:val>
          <c:extLst>
            <c:ext xmlns:c16="http://schemas.microsoft.com/office/drawing/2014/chart" uri="{C3380CC4-5D6E-409C-BE32-E72D297353CC}">
              <c16:uniqueId val="{00000019-2880-4BC6-B876-EBDF29EA98AE}"/>
            </c:ext>
          </c:extLst>
        </c:ser>
        <c:ser>
          <c:idx val="26"/>
          <c:order val="26"/>
          <c:tx>
            <c:strRef>
              <c:f>'Form K2'!$BJ$92</c:f>
              <c:strCache>
                <c:ptCount val="1"/>
                <c:pt idx="0">
                  <c:v>14</c:v>
                </c:pt>
              </c:strCache>
            </c:strRef>
          </c:tx>
          <c:spPr>
            <a:solidFill>
              <a:schemeClr val="accent5">
                <a:lumMod val="60000"/>
                <a:lumOff val="40000"/>
              </a:schemeClr>
            </a:solidFill>
          </c:spPr>
          <c:invertIfNegative val="0"/>
          <c:cat>
            <c:strRef>
              <c:f>'Form K2'!$AI$93</c:f>
              <c:strCache>
                <c:ptCount val="1"/>
                <c:pt idx="0">
                  <c:v>STSH</c:v>
                </c:pt>
              </c:strCache>
            </c:strRef>
          </c:cat>
          <c:val>
            <c:numRef>
              <c:f>'Form K2'!$BJ$93</c:f>
              <c:numCache>
                <c:formatCode>General</c:formatCode>
                <c:ptCount val="1"/>
                <c:pt idx="0">
                  <c:v>0</c:v>
                </c:pt>
              </c:numCache>
            </c:numRef>
          </c:val>
          <c:extLst>
            <c:ext xmlns:c16="http://schemas.microsoft.com/office/drawing/2014/chart" uri="{C3380CC4-5D6E-409C-BE32-E72D297353CC}">
              <c16:uniqueId val="{0000001A-2880-4BC6-B876-EBDF29EA98AE}"/>
            </c:ext>
          </c:extLst>
        </c:ser>
        <c:ser>
          <c:idx val="27"/>
          <c:order val="27"/>
          <c:tx>
            <c:strRef>
              <c:f>'Form K2'!$BK$92</c:f>
              <c:strCache>
                <c:ptCount val="1"/>
                <c:pt idx="0">
                  <c:v>Fill 14</c:v>
                </c:pt>
              </c:strCache>
            </c:strRef>
          </c:tx>
          <c:spPr>
            <a:noFill/>
          </c:spPr>
          <c:invertIfNegative val="0"/>
          <c:cat>
            <c:strRef>
              <c:f>'Form K2'!$AI$93</c:f>
              <c:strCache>
                <c:ptCount val="1"/>
                <c:pt idx="0">
                  <c:v>STSH</c:v>
                </c:pt>
              </c:strCache>
            </c:strRef>
          </c:cat>
          <c:val>
            <c:numRef>
              <c:f>'Form K2'!$BK$93</c:f>
              <c:numCache>
                <c:formatCode>General</c:formatCode>
                <c:ptCount val="1"/>
                <c:pt idx="0">
                  <c:v>1</c:v>
                </c:pt>
              </c:numCache>
            </c:numRef>
          </c:val>
          <c:extLst>
            <c:ext xmlns:c16="http://schemas.microsoft.com/office/drawing/2014/chart" uri="{C3380CC4-5D6E-409C-BE32-E72D297353CC}">
              <c16:uniqueId val="{0000001B-2880-4BC6-B876-EBDF29EA98AE}"/>
            </c:ext>
          </c:extLst>
        </c:ser>
        <c:ser>
          <c:idx val="28"/>
          <c:order val="28"/>
          <c:tx>
            <c:strRef>
              <c:f>'Form K2'!$BL$92</c:f>
              <c:strCache>
                <c:ptCount val="1"/>
                <c:pt idx="0">
                  <c:v>15</c:v>
                </c:pt>
              </c:strCache>
            </c:strRef>
          </c:tx>
          <c:spPr>
            <a:solidFill>
              <a:schemeClr val="accent5">
                <a:lumMod val="60000"/>
                <a:lumOff val="40000"/>
              </a:schemeClr>
            </a:solidFill>
          </c:spPr>
          <c:invertIfNegative val="0"/>
          <c:cat>
            <c:strRef>
              <c:f>'Form K2'!$AI$93</c:f>
              <c:strCache>
                <c:ptCount val="1"/>
                <c:pt idx="0">
                  <c:v>STSH</c:v>
                </c:pt>
              </c:strCache>
            </c:strRef>
          </c:cat>
          <c:val>
            <c:numRef>
              <c:f>'Form K2'!$BL$93</c:f>
              <c:numCache>
                <c:formatCode>General</c:formatCode>
                <c:ptCount val="1"/>
                <c:pt idx="0">
                  <c:v>0</c:v>
                </c:pt>
              </c:numCache>
            </c:numRef>
          </c:val>
          <c:extLst>
            <c:ext xmlns:c16="http://schemas.microsoft.com/office/drawing/2014/chart" uri="{C3380CC4-5D6E-409C-BE32-E72D297353CC}">
              <c16:uniqueId val="{0000001C-2880-4BC6-B876-EBDF29EA98AE}"/>
            </c:ext>
          </c:extLst>
        </c:ser>
        <c:ser>
          <c:idx val="29"/>
          <c:order val="29"/>
          <c:tx>
            <c:strRef>
              <c:f>'Form K2'!$BM$92</c:f>
              <c:strCache>
                <c:ptCount val="1"/>
                <c:pt idx="0">
                  <c:v>Fill 15</c:v>
                </c:pt>
              </c:strCache>
            </c:strRef>
          </c:tx>
          <c:spPr>
            <a:noFill/>
          </c:spPr>
          <c:invertIfNegative val="0"/>
          <c:cat>
            <c:strRef>
              <c:f>'Form K2'!$AI$93</c:f>
              <c:strCache>
                <c:ptCount val="1"/>
                <c:pt idx="0">
                  <c:v>STSH</c:v>
                </c:pt>
              </c:strCache>
            </c:strRef>
          </c:cat>
          <c:val>
            <c:numRef>
              <c:f>'Form K2'!$BM$93</c:f>
              <c:numCache>
                <c:formatCode>General</c:formatCode>
                <c:ptCount val="1"/>
                <c:pt idx="0">
                  <c:v>1</c:v>
                </c:pt>
              </c:numCache>
            </c:numRef>
          </c:val>
          <c:extLst>
            <c:ext xmlns:c16="http://schemas.microsoft.com/office/drawing/2014/chart" uri="{C3380CC4-5D6E-409C-BE32-E72D297353CC}">
              <c16:uniqueId val="{0000001D-2880-4BC6-B876-EBDF29EA98AE}"/>
            </c:ext>
          </c:extLst>
        </c:ser>
        <c:ser>
          <c:idx val="30"/>
          <c:order val="30"/>
          <c:tx>
            <c:strRef>
              <c:f>'Form K2'!$BN$92</c:f>
              <c:strCache>
                <c:ptCount val="1"/>
                <c:pt idx="0">
                  <c:v>16</c:v>
                </c:pt>
              </c:strCache>
            </c:strRef>
          </c:tx>
          <c:spPr>
            <a:solidFill>
              <a:schemeClr val="accent5">
                <a:lumMod val="60000"/>
                <a:lumOff val="40000"/>
              </a:schemeClr>
            </a:solidFill>
          </c:spPr>
          <c:invertIfNegative val="0"/>
          <c:cat>
            <c:strRef>
              <c:f>'Form K2'!$AI$93</c:f>
              <c:strCache>
                <c:ptCount val="1"/>
                <c:pt idx="0">
                  <c:v>STSH</c:v>
                </c:pt>
              </c:strCache>
            </c:strRef>
          </c:cat>
          <c:val>
            <c:numRef>
              <c:f>'Form K2'!$BN$93</c:f>
              <c:numCache>
                <c:formatCode>General</c:formatCode>
                <c:ptCount val="1"/>
                <c:pt idx="0">
                  <c:v>0</c:v>
                </c:pt>
              </c:numCache>
            </c:numRef>
          </c:val>
          <c:extLst>
            <c:ext xmlns:c16="http://schemas.microsoft.com/office/drawing/2014/chart" uri="{C3380CC4-5D6E-409C-BE32-E72D297353CC}">
              <c16:uniqueId val="{0000001E-2880-4BC6-B876-EBDF29EA98AE}"/>
            </c:ext>
          </c:extLst>
        </c:ser>
        <c:ser>
          <c:idx val="31"/>
          <c:order val="31"/>
          <c:tx>
            <c:strRef>
              <c:f>'Form K2'!$BO$92</c:f>
              <c:strCache>
                <c:ptCount val="1"/>
                <c:pt idx="0">
                  <c:v>Fill 16</c:v>
                </c:pt>
              </c:strCache>
            </c:strRef>
          </c:tx>
          <c:spPr>
            <a:noFill/>
          </c:spPr>
          <c:invertIfNegative val="0"/>
          <c:cat>
            <c:strRef>
              <c:f>'Form K2'!$AI$93</c:f>
              <c:strCache>
                <c:ptCount val="1"/>
                <c:pt idx="0">
                  <c:v>STSH</c:v>
                </c:pt>
              </c:strCache>
            </c:strRef>
          </c:cat>
          <c:val>
            <c:numRef>
              <c:f>'Form K2'!$BO$93</c:f>
              <c:numCache>
                <c:formatCode>General</c:formatCode>
                <c:ptCount val="1"/>
                <c:pt idx="0">
                  <c:v>1</c:v>
                </c:pt>
              </c:numCache>
            </c:numRef>
          </c:val>
          <c:extLst>
            <c:ext xmlns:c16="http://schemas.microsoft.com/office/drawing/2014/chart" uri="{C3380CC4-5D6E-409C-BE32-E72D297353CC}">
              <c16:uniqueId val="{0000001F-2880-4BC6-B876-EBDF29EA98AE}"/>
            </c:ext>
          </c:extLst>
        </c:ser>
        <c:ser>
          <c:idx val="32"/>
          <c:order val="32"/>
          <c:tx>
            <c:strRef>
              <c:f>'Form K2'!$BP$92</c:f>
              <c:strCache>
                <c:ptCount val="1"/>
                <c:pt idx="0">
                  <c:v>17</c:v>
                </c:pt>
              </c:strCache>
            </c:strRef>
          </c:tx>
          <c:spPr>
            <a:solidFill>
              <a:schemeClr val="accent5">
                <a:lumMod val="60000"/>
                <a:lumOff val="40000"/>
              </a:schemeClr>
            </a:solidFill>
          </c:spPr>
          <c:invertIfNegative val="0"/>
          <c:cat>
            <c:strRef>
              <c:f>'Form K2'!$AI$93</c:f>
              <c:strCache>
                <c:ptCount val="1"/>
                <c:pt idx="0">
                  <c:v>STSH</c:v>
                </c:pt>
              </c:strCache>
            </c:strRef>
          </c:cat>
          <c:val>
            <c:numRef>
              <c:f>'Form K2'!$BP$93</c:f>
              <c:numCache>
                <c:formatCode>General</c:formatCode>
                <c:ptCount val="1"/>
                <c:pt idx="0">
                  <c:v>0</c:v>
                </c:pt>
              </c:numCache>
            </c:numRef>
          </c:val>
          <c:extLst>
            <c:ext xmlns:c16="http://schemas.microsoft.com/office/drawing/2014/chart" uri="{C3380CC4-5D6E-409C-BE32-E72D297353CC}">
              <c16:uniqueId val="{00000020-2880-4BC6-B876-EBDF29EA98AE}"/>
            </c:ext>
          </c:extLst>
        </c:ser>
        <c:ser>
          <c:idx val="33"/>
          <c:order val="33"/>
          <c:tx>
            <c:strRef>
              <c:f>'Form K2'!$BQ$92</c:f>
              <c:strCache>
                <c:ptCount val="1"/>
                <c:pt idx="0">
                  <c:v>Fill 17</c:v>
                </c:pt>
              </c:strCache>
            </c:strRef>
          </c:tx>
          <c:spPr>
            <a:noFill/>
          </c:spPr>
          <c:invertIfNegative val="0"/>
          <c:cat>
            <c:strRef>
              <c:f>'Form K2'!$AI$93</c:f>
              <c:strCache>
                <c:ptCount val="1"/>
                <c:pt idx="0">
                  <c:v>STSH</c:v>
                </c:pt>
              </c:strCache>
            </c:strRef>
          </c:cat>
          <c:val>
            <c:numRef>
              <c:f>'Form K2'!$BQ$93</c:f>
              <c:numCache>
                <c:formatCode>General</c:formatCode>
                <c:ptCount val="1"/>
                <c:pt idx="0">
                  <c:v>1</c:v>
                </c:pt>
              </c:numCache>
            </c:numRef>
          </c:val>
          <c:extLst>
            <c:ext xmlns:c16="http://schemas.microsoft.com/office/drawing/2014/chart" uri="{C3380CC4-5D6E-409C-BE32-E72D297353CC}">
              <c16:uniqueId val="{00000021-2880-4BC6-B876-EBDF29EA98AE}"/>
            </c:ext>
          </c:extLst>
        </c:ser>
        <c:ser>
          <c:idx val="34"/>
          <c:order val="34"/>
          <c:tx>
            <c:strRef>
              <c:f>'Form K2'!$BR$92</c:f>
              <c:strCache>
                <c:ptCount val="1"/>
                <c:pt idx="0">
                  <c:v>18</c:v>
                </c:pt>
              </c:strCache>
            </c:strRef>
          </c:tx>
          <c:spPr>
            <a:solidFill>
              <a:schemeClr val="accent5">
                <a:lumMod val="60000"/>
                <a:lumOff val="40000"/>
              </a:schemeClr>
            </a:solidFill>
          </c:spPr>
          <c:invertIfNegative val="0"/>
          <c:cat>
            <c:strRef>
              <c:f>'Form K2'!$AI$93</c:f>
              <c:strCache>
                <c:ptCount val="1"/>
                <c:pt idx="0">
                  <c:v>STSH</c:v>
                </c:pt>
              </c:strCache>
            </c:strRef>
          </c:cat>
          <c:val>
            <c:numRef>
              <c:f>'Form K2'!$BR$93</c:f>
              <c:numCache>
                <c:formatCode>General</c:formatCode>
                <c:ptCount val="1"/>
                <c:pt idx="0">
                  <c:v>0</c:v>
                </c:pt>
              </c:numCache>
            </c:numRef>
          </c:val>
          <c:extLst>
            <c:ext xmlns:c16="http://schemas.microsoft.com/office/drawing/2014/chart" uri="{C3380CC4-5D6E-409C-BE32-E72D297353CC}">
              <c16:uniqueId val="{00000022-2880-4BC6-B876-EBDF29EA98AE}"/>
            </c:ext>
          </c:extLst>
        </c:ser>
        <c:ser>
          <c:idx val="35"/>
          <c:order val="35"/>
          <c:tx>
            <c:strRef>
              <c:f>'Form K2'!$BS$92</c:f>
              <c:strCache>
                <c:ptCount val="1"/>
                <c:pt idx="0">
                  <c:v>Fill 18</c:v>
                </c:pt>
              </c:strCache>
            </c:strRef>
          </c:tx>
          <c:spPr>
            <a:noFill/>
          </c:spPr>
          <c:invertIfNegative val="0"/>
          <c:cat>
            <c:strRef>
              <c:f>'Form K2'!$AI$93</c:f>
              <c:strCache>
                <c:ptCount val="1"/>
                <c:pt idx="0">
                  <c:v>STSH</c:v>
                </c:pt>
              </c:strCache>
            </c:strRef>
          </c:cat>
          <c:val>
            <c:numRef>
              <c:f>'Form K2'!$BS$93</c:f>
              <c:numCache>
                <c:formatCode>General</c:formatCode>
                <c:ptCount val="1"/>
                <c:pt idx="0">
                  <c:v>1</c:v>
                </c:pt>
              </c:numCache>
            </c:numRef>
          </c:val>
          <c:extLst>
            <c:ext xmlns:c16="http://schemas.microsoft.com/office/drawing/2014/chart" uri="{C3380CC4-5D6E-409C-BE32-E72D297353CC}">
              <c16:uniqueId val="{00000023-2880-4BC6-B876-EBDF29EA98AE}"/>
            </c:ext>
          </c:extLst>
        </c:ser>
        <c:ser>
          <c:idx val="36"/>
          <c:order val="36"/>
          <c:tx>
            <c:strRef>
              <c:f>'Form K2'!$BT$92</c:f>
              <c:strCache>
                <c:ptCount val="1"/>
                <c:pt idx="0">
                  <c:v>19</c:v>
                </c:pt>
              </c:strCache>
            </c:strRef>
          </c:tx>
          <c:spPr>
            <a:solidFill>
              <a:schemeClr val="accent5">
                <a:lumMod val="60000"/>
                <a:lumOff val="40000"/>
              </a:schemeClr>
            </a:solidFill>
          </c:spPr>
          <c:invertIfNegative val="0"/>
          <c:cat>
            <c:strRef>
              <c:f>'Form K2'!$AI$93</c:f>
              <c:strCache>
                <c:ptCount val="1"/>
                <c:pt idx="0">
                  <c:v>STSH</c:v>
                </c:pt>
              </c:strCache>
            </c:strRef>
          </c:cat>
          <c:val>
            <c:numRef>
              <c:f>'Form K2'!$BT$93</c:f>
              <c:numCache>
                <c:formatCode>General</c:formatCode>
                <c:ptCount val="1"/>
                <c:pt idx="0">
                  <c:v>0</c:v>
                </c:pt>
              </c:numCache>
            </c:numRef>
          </c:val>
          <c:extLst>
            <c:ext xmlns:c16="http://schemas.microsoft.com/office/drawing/2014/chart" uri="{C3380CC4-5D6E-409C-BE32-E72D297353CC}">
              <c16:uniqueId val="{00000024-2880-4BC6-B876-EBDF29EA98AE}"/>
            </c:ext>
          </c:extLst>
        </c:ser>
        <c:ser>
          <c:idx val="37"/>
          <c:order val="37"/>
          <c:tx>
            <c:strRef>
              <c:f>'Form K2'!$BU$92</c:f>
              <c:strCache>
                <c:ptCount val="1"/>
                <c:pt idx="0">
                  <c:v>Fill 19</c:v>
                </c:pt>
              </c:strCache>
            </c:strRef>
          </c:tx>
          <c:spPr>
            <a:noFill/>
          </c:spPr>
          <c:invertIfNegative val="0"/>
          <c:cat>
            <c:strRef>
              <c:f>'Form K2'!$AI$93</c:f>
              <c:strCache>
                <c:ptCount val="1"/>
                <c:pt idx="0">
                  <c:v>STSH</c:v>
                </c:pt>
              </c:strCache>
            </c:strRef>
          </c:cat>
          <c:val>
            <c:numRef>
              <c:f>'Form K2'!$BU$93</c:f>
              <c:numCache>
                <c:formatCode>General</c:formatCode>
                <c:ptCount val="1"/>
                <c:pt idx="0">
                  <c:v>1</c:v>
                </c:pt>
              </c:numCache>
            </c:numRef>
          </c:val>
          <c:extLst>
            <c:ext xmlns:c16="http://schemas.microsoft.com/office/drawing/2014/chart" uri="{C3380CC4-5D6E-409C-BE32-E72D297353CC}">
              <c16:uniqueId val="{00000025-2880-4BC6-B876-EBDF29EA98AE}"/>
            </c:ext>
          </c:extLst>
        </c:ser>
        <c:ser>
          <c:idx val="38"/>
          <c:order val="38"/>
          <c:tx>
            <c:strRef>
              <c:f>'Form K2'!$BV$92</c:f>
              <c:strCache>
                <c:ptCount val="1"/>
                <c:pt idx="0">
                  <c:v>20</c:v>
                </c:pt>
              </c:strCache>
            </c:strRef>
          </c:tx>
          <c:spPr>
            <a:solidFill>
              <a:schemeClr val="accent5">
                <a:lumMod val="60000"/>
                <a:lumOff val="40000"/>
              </a:schemeClr>
            </a:solidFill>
          </c:spPr>
          <c:invertIfNegative val="0"/>
          <c:cat>
            <c:strRef>
              <c:f>'Form K2'!$AI$93</c:f>
              <c:strCache>
                <c:ptCount val="1"/>
                <c:pt idx="0">
                  <c:v>STSH</c:v>
                </c:pt>
              </c:strCache>
            </c:strRef>
          </c:cat>
          <c:val>
            <c:numRef>
              <c:f>'Form K2'!$BV$93</c:f>
              <c:numCache>
                <c:formatCode>General</c:formatCode>
                <c:ptCount val="1"/>
                <c:pt idx="0">
                  <c:v>0</c:v>
                </c:pt>
              </c:numCache>
            </c:numRef>
          </c:val>
          <c:extLst>
            <c:ext xmlns:c16="http://schemas.microsoft.com/office/drawing/2014/chart" uri="{C3380CC4-5D6E-409C-BE32-E72D297353CC}">
              <c16:uniqueId val="{00000026-2880-4BC6-B876-EBDF29EA98AE}"/>
            </c:ext>
          </c:extLst>
        </c:ser>
        <c:ser>
          <c:idx val="39"/>
          <c:order val="39"/>
          <c:tx>
            <c:strRef>
              <c:f>'Form K2'!$BW$92</c:f>
              <c:strCache>
                <c:ptCount val="1"/>
                <c:pt idx="0">
                  <c:v>Fill 20</c:v>
                </c:pt>
              </c:strCache>
            </c:strRef>
          </c:tx>
          <c:spPr>
            <a:noFill/>
          </c:spPr>
          <c:invertIfNegative val="0"/>
          <c:cat>
            <c:strRef>
              <c:f>'Form K2'!$AI$93</c:f>
              <c:strCache>
                <c:ptCount val="1"/>
                <c:pt idx="0">
                  <c:v>STSH</c:v>
                </c:pt>
              </c:strCache>
            </c:strRef>
          </c:cat>
          <c:val>
            <c:numRef>
              <c:f>'Form K2'!$BW$93</c:f>
              <c:numCache>
                <c:formatCode>General</c:formatCode>
                <c:ptCount val="1"/>
                <c:pt idx="0">
                  <c:v>1</c:v>
                </c:pt>
              </c:numCache>
            </c:numRef>
          </c:val>
          <c:extLst>
            <c:ext xmlns:c16="http://schemas.microsoft.com/office/drawing/2014/chart" uri="{C3380CC4-5D6E-409C-BE32-E72D297353CC}">
              <c16:uniqueId val="{00000027-2880-4BC6-B876-EBDF29EA98AE}"/>
            </c:ext>
          </c:extLst>
        </c:ser>
        <c:ser>
          <c:idx val="40"/>
          <c:order val="40"/>
          <c:tx>
            <c:strRef>
              <c:f>'Form K2'!$BX$92</c:f>
              <c:strCache>
                <c:ptCount val="1"/>
                <c:pt idx="0">
                  <c:v>21</c:v>
                </c:pt>
              </c:strCache>
            </c:strRef>
          </c:tx>
          <c:spPr>
            <a:solidFill>
              <a:schemeClr val="accent5">
                <a:lumMod val="60000"/>
                <a:lumOff val="40000"/>
              </a:schemeClr>
            </a:solidFill>
          </c:spPr>
          <c:invertIfNegative val="0"/>
          <c:cat>
            <c:strRef>
              <c:f>'Form K2'!$AI$93</c:f>
              <c:strCache>
                <c:ptCount val="1"/>
                <c:pt idx="0">
                  <c:v>STSH</c:v>
                </c:pt>
              </c:strCache>
            </c:strRef>
          </c:cat>
          <c:val>
            <c:numRef>
              <c:f>'Form K2'!$BX$93</c:f>
              <c:numCache>
                <c:formatCode>General</c:formatCode>
                <c:ptCount val="1"/>
                <c:pt idx="0">
                  <c:v>0</c:v>
                </c:pt>
              </c:numCache>
            </c:numRef>
          </c:val>
          <c:extLst>
            <c:ext xmlns:c16="http://schemas.microsoft.com/office/drawing/2014/chart" uri="{C3380CC4-5D6E-409C-BE32-E72D297353CC}">
              <c16:uniqueId val="{00000028-2880-4BC6-B876-EBDF29EA98AE}"/>
            </c:ext>
          </c:extLst>
        </c:ser>
        <c:ser>
          <c:idx val="41"/>
          <c:order val="41"/>
          <c:tx>
            <c:strRef>
              <c:f>'Form K2'!$BY$92</c:f>
              <c:strCache>
                <c:ptCount val="1"/>
                <c:pt idx="0">
                  <c:v>Fill 21</c:v>
                </c:pt>
              </c:strCache>
            </c:strRef>
          </c:tx>
          <c:spPr>
            <a:noFill/>
          </c:spPr>
          <c:invertIfNegative val="0"/>
          <c:cat>
            <c:strRef>
              <c:f>'Form K2'!$AI$93</c:f>
              <c:strCache>
                <c:ptCount val="1"/>
                <c:pt idx="0">
                  <c:v>STSH</c:v>
                </c:pt>
              </c:strCache>
            </c:strRef>
          </c:cat>
          <c:val>
            <c:numRef>
              <c:f>'Form K2'!$BY$93</c:f>
              <c:numCache>
                <c:formatCode>General</c:formatCode>
                <c:ptCount val="1"/>
                <c:pt idx="0">
                  <c:v>1</c:v>
                </c:pt>
              </c:numCache>
            </c:numRef>
          </c:val>
          <c:extLst>
            <c:ext xmlns:c16="http://schemas.microsoft.com/office/drawing/2014/chart" uri="{C3380CC4-5D6E-409C-BE32-E72D297353CC}">
              <c16:uniqueId val="{00000029-2880-4BC6-B876-EBDF29EA98AE}"/>
            </c:ext>
          </c:extLst>
        </c:ser>
        <c:ser>
          <c:idx val="42"/>
          <c:order val="42"/>
          <c:tx>
            <c:strRef>
              <c:f>'Form K2'!$BZ$92</c:f>
              <c:strCache>
                <c:ptCount val="1"/>
                <c:pt idx="0">
                  <c:v>22</c:v>
                </c:pt>
              </c:strCache>
            </c:strRef>
          </c:tx>
          <c:spPr>
            <a:solidFill>
              <a:schemeClr val="accent5">
                <a:lumMod val="60000"/>
                <a:lumOff val="40000"/>
              </a:schemeClr>
            </a:solidFill>
          </c:spPr>
          <c:invertIfNegative val="0"/>
          <c:cat>
            <c:strRef>
              <c:f>'Form K2'!$AI$93</c:f>
              <c:strCache>
                <c:ptCount val="1"/>
                <c:pt idx="0">
                  <c:v>STSH</c:v>
                </c:pt>
              </c:strCache>
            </c:strRef>
          </c:cat>
          <c:val>
            <c:numRef>
              <c:f>'Form K2'!$BZ$93</c:f>
              <c:numCache>
                <c:formatCode>General</c:formatCode>
                <c:ptCount val="1"/>
                <c:pt idx="0">
                  <c:v>0</c:v>
                </c:pt>
              </c:numCache>
            </c:numRef>
          </c:val>
          <c:extLst>
            <c:ext xmlns:c16="http://schemas.microsoft.com/office/drawing/2014/chart" uri="{C3380CC4-5D6E-409C-BE32-E72D297353CC}">
              <c16:uniqueId val="{0000002A-2880-4BC6-B876-EBDF29EA98AE}"/>
            </c:ext>
          </c:extLst>
        </c:ser>
        <c:ser>
          <c:idx val="43"/>
          <c:order val="43"/>
          <c:tx>
            <c:strRef>
              <c:f>'Form K2'!$CA$92</c:f>
              <c:strCache>
                <c:ptCount val="1"/>
                <c:pt idx="0">
                  <c:v>Fill 22</c:v>
                </c:pt>
              </c:strCache>
            </c:strRef>
          </c:tx>
          <c:spPr>
            <a:noFill/>
          </c:spPr>
          <c:invertIfNegative val="0"/>
          <c:cat>
            <c:strRef>
              <c:f>'Form K2'!$AI$93</c:f>
              <c:strCache>
                <c:ptCount val="1"/>
                <c:pt idx="0">
                  <c:v>STSH</c:v>
                </c:pt>
              </c:strCache>
            </c:strRef>
          </c:cat>
          <c:val>
            <c:numRef>
              <c:f>'Form K2'!$CA$93</c:f>
              <c:numCache>
                <c:formatCode>General</c:formatCode>
                <c:ptCount val="1"/>
                <c:pt idx="0">
                  <c:v>1</c:v>
                </c:pt>
              </c:numCache>
            </c:numRef>
          </c:val>
          <c:extLst>
            <c:ext xmlns:c16="http://schemas.microsoft.com/office/drawing/2014/chart" uri="{C3380CC4-5D6E-409C-BE32-E72D297353CC}">
              <c16:uniqueId val="{0000002B-2880-4BC6-B876-EBDF29EA98AE}"/>
            </c:ext>
          </c:extLst>
        </c:ser>
        <c:ser>
          <c:idx val="44"/>
          <c:order val="44"/>
          <c:tx>
            <c:strRef>
              <c:f>'Form K2'!$CB$92</c:f>
              <c:strCache>
                <c:ptCount val="1"/>
                <c:pt idx="0">
                  <c:v>23</c:v>
                </c:pt>
              </c:strCache>
            </c:strRef>
          </c:tx>
          <c:spPr>
            <a:solidFill>
              <a:schemeClr val="accent5">
                <a:lumMod val="60000"/>
                <a:lumOff val="40000"/>
              </a:schemeClr>
            </a:solidFill>
            <a:ln>
              <a:noFill/>
            </a:ln>
          </c:spPr>
          <c:invertIfNegative val="0"/>
          <c:cat>
            <c:strRef>
              <c:f>'Form K2'!$AI$93</c:f>
              <c:strCache>
                <c:ptCount val="1"/>
                <c:pt idx="0">
                  <c:v>STSH</c:v>
                </c:pt>
              </c:strCache>
            </c:strRef>
          </c:cat>
          <c:val>
            <c:numRef>
              <c:f>'Form K2'!$CB$93</c:f>
              <c:numCache>
                <c:formatCode>General</c:formatCode>
                <c:ptCount val="1"/>
                <c:pt idx="0">
                  <c:v>0</c:v>
                </c:pt>
              </c:numCache>
            </c:numRef>
          </c:val>
          <c:extLst>
            <c:ext xmlns:c16="http://schemas.microsoft.com/office/drawing/2014/chart" uri="{C3380CC4-5D6E-409C-BE32-E72D297353CC}">
              <c16:uniqueId val="{0000002C-2880-4BC6-B876-EBDF29EA98AE}"/>
            </c:ext>
          </c:extLst>
        </c:ser>
        <c:ser>
          <c:idx val="45"/>
          <c:order val="45"/>
          <c:tx>
            <c:strRef>
              <c:f>'Form K2'!$CC$92</c:f>
              <c:strCache>
                <c:ptCount val="1"/>
                <c:pt idx="0">
                  <c:v>Fill 23</c:v>
                </c:pt>
              </c:strCache>
            </c:strRef>
          </c:tx>
          <c:spPr>
            <a:noFill/>
          </c:spPr>
          <c:invertIfNegative val="0"/>
          <c:cat>
            <c:strRef>
              <c:f>'Form K2'!$AI$93</c:f>
              <c:strCache>
                <c:ptCount val="1"/>
                <c:pt idx="0">
                  <c:v>STSH</c:v>
                </c:pt>
              </c:strCache>
            </c:strRef>
          </c:cat>
          <c:val>
            <c:numRef>
              <c:f>'Form K2'!$CC$93</c:f>
              <c:numCache>
                <c:formatCode>General</c:formatCode>
                <c:ptCount val="1"/>
                <c:pt idx="0">
                  <c:v>1</c:v>
                </c:pt>
              </c:numCache>
            </c:numRef>
          </c:val>
          <c:extLst>
            <c:ext xmlns:c16="http://schemas.microsoft.com/office/drawing/2014/chart" uri="{C3380CC4-5D6E-409C-BE32-E72D297353CC}">
              <c16:uniqueId val="{0000002D-2880-4BC6-B876-EBDF29EA98AE}"/>
            </c:ext>
          </c:extLst>
        </c:ser>
        <c:ser>
          <c:idx val="46"/>
          <c:order val="46"/>
          <c:tx>
            <c:strRef>
              <c:f>'Form K2'!$CD$92</c:f>
              <c:strCache>
                <c:ptCount val="1"/>
                <c:pt idx="0">
                  <c:v>24</c:v>
                </c:pt>
              </c:strCache>
            </c:strRef>
          </c:tx>
          <c:spPr>
            <a:solidFill>
              <a:schemeClr val="accent5">
                <a:lumMod val="60000"/>
                <a:lumOff val="40000"/>
              </a:schemeClr>
            </a:solidFill>
          </c:spPr>
          <c:invertIfNegative val="0"/>
          <c:cat>
            <c:strRef>
              <c:f>'Form K2'!$AI$93</c:f>
              <c:strCache>
                <c:ptCount val="1"/>
                <c:pt idx="0">
                  <c:v>STSH</c:v>
                </c:pt>
              </c:strCache>
            </c:strRef>
          </c:cat>
          <c:val>
            <c:numRef>
              <c:f>'Form K2'!$CD$93</c:f>
              <c:numCache>
                <c:formatCode>General</c:formatCode>
                <c:ptCount val="1"/>
                <c:pt idx="0">
                  <c:v>0</c:v>
                </c:pt>
              </c:numCache>
            </c:numRef>
          </c:val>
          <c:extLst>
            <c:ext xmlns:c16="http://schemas.microsoft.com/office/drawing/2014/chart" uri="{C3380CC4-5D6E-409C-BE32-E72D297353CC}">
              <c16:uniqueId val="{0000002E-2880-4BC6-B876-EBDF29EA98AE}"/>
            </c:ext>
          </c:extLst>
        </c:ser>
        <c:ser>
          <c:idx val="47"/>
          <c:order val="47"/>
          <c:tx>
            <c:strRef>
              <c:f>'Form K2'!$CE$92</c:f>
              <c:strCache>
                <c:ptCount val="1"/>
                <c:pt idx="0">
                  <c:v>Fill 24</c:v>
                </c:pt>
              </c:strCache>
            </c:strRef>
          </c:tx>
          <c:spPr>
            <a:noFill/>
          </c:spPr>
          <c:invertIfNegative val="0"/>
          <c:cat>
            <c:strRef>
              <c:f>'Form K2'!$AI$93</c:f>
              <c:strCache>
                <c:ptCount val="1"/>
                <c:pt idx="0">
                  <c:v>STSH</c:v>
                </c:pt>
              </c:strCache>
            </c:strRef>
          </c:cat>
          <c:val>
            <c:numRef>
              <c:f>'Form K2'!$CE$93</c:f>
              <c:numCache>
                <c:formatCode>General</c:formatCode>
                <c:ptCount val="1"/>
                <c:pt idx="0">
                  <c:v>1</c:v>
                </c:pt>
              </c:numCache>
            </c:numRef>
          </c:val>
          <c:extLst>
            <c:ext xmlns:c16="http://schemas.microsoft.com/office/drawing/2014/chart" uri="{C3380CC4-5D6E-409C-BE32-E72D297353CC}">
              <c16:uniqueId val="{0000002F-2880-4BC6-B876-EBDF29EA98AE}"/>
            </c:ext>
          </c:extLst>
        </c:ser>
        <c:ser>
          <c:idx val="48"/>
          <c:order val="48"/>
          <c:tx>
            <c:strRef>
              <c:f>'Form K2'!$CF$92</c:f>
              <c:strCache>
                <c:ptCount val="1"/>
                <c:pt idx="0">
                  <c:v>25</c:v>
                </c:pt>
              </c:strCache>
            </c:strRef>
          </c:tx>
          <c:spPr>
            <a:solidFill>
              <a:schemeClr val="accent5">
                <a:lumMod val="60000"/>
                <a:lumOff val="40000"/>
              </a:schemeClr>
            </a:solidFill>
          </c:spPr>
          <c:invertIfNegative val="0"/>
          <c:cat>
            <c:strRef>
              <c:f>'Form K2'!$AI$93</c:f>
              <c:strCache>
                <c:ptCount val="1"/>
                <c:pt idx="0">
                  <c:v>STSH</c:v>
                </c:pt>
              </c:strCache>
            </c:strRef>
          </c:cat>
          <c:val>
            <c:numRef>
              <c:f>'Form K2'!$CF$93</c:f>
              <c:numCache>
                <c:formatCode>General</c:formatCode>
                <c:ptCount val="1"/>
                <c:pt idx="0">
                  <c:v>0</c:v>
                </c:pt>
              </c:numCache>
            </c:numRef>
          </c:val>
          <c:extLst>
            <c:ext xmlns:c16="http://schemas.microsoft.com/office/drawing/2014/chart" uri="{C3380CC4-5D6E-409C-BE32-E72D297353CC}">
              <c16:uniqueId val="{00000030-2880-4BC6-B876-EBDF29EA98AE}"/>
            </c:ext>
          </c:extLst>
        </c:ser>
        <c:ser>
          <c:idx val="49"/>
          <c:order val="49"/>
          <c:tx>
            <c:strRef>
              <c:f>'Form K2'!$CG$92</c:f>
              <c:strCache>
                <c:ptCount val="1"/>
                <c:pt idx="0">
                  <c:v>Fill 25</c:v>
                </c:pt>
              </c:strCache>
            </c:strRef>
          </c:tx>
          <c:spPr>
            <a:noFill/>
          </c:spPr>
          <c:invertIfNegative val="0"/>
          <c:cat>
            <c:strRef>
              <c:f>'Form K2'!$AI$93</c:f>
              <c:strCache>
                <c:ptCount val="1"/>
                <c:pt idx="0">
                  <c:v>STSH</c:v>
                </c:pt>
              </c:strCache>
            </c:strRef>
          </c:cat>
          <c:val>
            <c:numRef>
              <c:f>'Form K2'!$CG$93</c:f>
              <c:numCache>
                <c:formatCode>General</c:formatCode>
                <c:ptCount val="1"/>
                <c:pt idx="0">
                  <c:v>1</c:v>
                </c:pt>
              </c:numCache>
            </c:numRef>
          </c:val>
          <c:extLst>
            <c:ext xmlns:c16="http://schemas.microsoft.com/office/drawing/2014/chart" uri="{C3380CC4-5D6E-409C-BE32-E72D297353CC}">
              <c16:uniqueId val="{00000031-2880-4BC6-B876-EBDF29EA98AE}"/>
            </c:ext>
          </c:extLst>
        </c:ser>
        <c:ser>
          <c:idx val="50"/>
          <c:order val="50"/>
          <c:tx>
            <c:strRef>
              <c:f>'Form K2'!$CH$92</c:f>
              <c:strCache>
                <c:ptCount val="1"/>
                <c:pt idx="0">
                  <c:v>26</c:v>
                </c:pt>
              </c:strCache>
            </c:strRef>
          </c:tx>
          <c:spPr>
            <a:solidFill>
              <a:schemeClr val="accent5">
                <a:lumMod val="60000"/>
                <a:lumOff val="40000"/>
              </a:schemeClr>
            </a:solidFill>
          </c:spPr>
          <c:invertIfNegative val="0"/>
          <c:cat>
            <c:strRef>
              <c:f>'Form K2'!$AI$93</c:f>
              <c:strCache>
                <c:ptCount val="1"/>
                <c:pt idx="0">
                  <c:v>STSH</c:v>
                </c:pt>
              </c:strCache>
            </c:strRef>
          </c:cat>
          <c:val>
            <c:numRef>
              <c:f>'Form K2'!$CH$93</c:f>
              <c:numCache>
                <c:formatCode>General</c:formatCode>
                <c:ptCount val="1"/>
                <c:pt idx="0">
                  <c:v>0</c:v>
                </c:pt>
              </c:numCache>
            </c:numRef>
          </c:val>
          <c:extLst>
            <c:ext xmlns:c16="http://schemas.microsoft.com/office/drawing/2014/chart" uri="{C3380CC4-5D6E-409C-BE32-E72D297353CC}">
              <c16:uniqueId val="{00000032-2880-4BC6-B876-EBDF29EA98AE}"/>
            </c:ext>
          </c:extLst>
        </c:ser>
        <c:ser>
          <c:idx val="51"/>
          <c:order val="51"/>
          <c:tx>
            <c:strRef>
              <c:f>'Form K2'!$CI$92</c:f>
              <c:strCache>
                <c:ptCount val="1"/>
                <c:pt idx="0">
                  <c:v>Fill 26</c:v>
                </c:pt>
              </c:strCache>
            </c:strRef>
          </c:tx>
          <c:spPr>
            <a:noFill/>
          </c:spPr>
          <c:invertIfNegative val="0"/>
          <c:cat>
            <c:strRef>
              <c:f>'Form K2'!$AI$93</c:f>
              <c:strCache>
                <c:ptCount val="1"/>
                <c:pt idx="0">
                  <c:v>STSH</c:v>
                </c:pt>
              </c:strCache>
            </c:strRef>
          </c:cat>
          <c:val>
            <c:numRef>
              <c:f>'Form K2'!$CI$93</c:f>
              <c:numCache>
                <c:formatCode>General</c:formatCode>
                <c:ptCount val="1"/>
                <c:pt idx="0">
                  <c:v>1</c:v>
                </c:pt>
              </c:numCache>
            </c:numRef>
          </c:val>
          <c:extLst>
            <c:ext xmlns:c16="http://schemas.microsoft.com/office/drawing/2014/chart" uri="{C3380CC4-5D6E-409C-BE32-E72D297353CC}">
              <c16:uniqueId val="{00000033-2880-4BC6-B876-EBDF29EA98AE}"/>
            </c:ext>
          </c:extLst>
        </c:ser>
        <c:ser>
          <c:idx val="52"/>
          <c:order val="52"/>
          <c:tx>
            <c:strRef>
              <c:f>'Form K2'!$CJ$92</c:f>
              <c:strCache>
                <c:ptCount val="1"/>
                <c:pt idx="0">
                  <c:v>27</c:v>
                </c:pt>
              </c:strCache>
            </c:strRef>
          </c:tx>
          <c:spPr>
            <a:solidFill>
              <a:schemeClr val="accent5">
                <a:lumMod val="60000"/>
                <a:lumOff val="40000"/>
              </a:schemeClr>
            </a:solidFill>
          </c:spPr>
          <c:invertIfNegative val="0"/>
          <c:cat>
            <c:strRef>
              <c:f>'Form K2'!$AI$93</c:f>
              <c:strCache>
                <c:ptCount val="1"/>
                <c:pt idx="0">
                  <c:v>STSH</c:v>
                </c:pt>
              </c:strCache>
            </c:strRef>
          </c:cat>
          <c:val>
            <c:numRef>
              <c:f>'Form K2'!$CJ$93</c:f>
              <c:numCache>
                <c:formatCode>General</c:formatCode>
                <c:ptCount val="1"/>
                <c:pt idx="0">
                  <c:v>0</c:v>
                </c:pt>
              </c:numCache>
            </c:numRef>
          </c:val>
          <c:extLst>
            <c:ext xmlns:c16="http://schemas.microsoft.com/office/drawing/2014/chart" uri="{C3380CC4-5D6E-409C-BE32-E72D297353CC}">
              <c16:uniqueId val="{00000034-2880-4BC6-B876-EBDF29EA98AE}"/>
            </c:ext>
          </c:extLst>
        </c:ser>
        <c:ser>
          <c:idx val="53"/>
          <c:order val="53"/>
          <c:tx>
            <c:strRef>
              <c:f>'Form K2'!$CK$92</c:f>
              <c:strCache>
                <c:ptCount val="1"/>
                <c:pt idx="0">
                  <c:v>Fill 27</c:v>
                </c:pt>
              </c:strCache>
            </c:strRef>
          </c:tx>
          <c:spPr>
            <a:noFill/>
          </c:spPr>
          <c:invertIfNegative val="0"/>
          <c:cat>
            <c:strRef>
              <c:f>'Form K2'!$AI$93</c:f>
              <c:strCache>
                <c:ptCount val="1"/>
                <c:pt idx="0">
                  <c:v>STSH</c:v>
                </c:pt>
              </c:strCache>
            </c:strRef>
          </c:cat>
          <c:val>
            <c:numRef>
              <c:f>'Form K2'!$CK$93</c:f>
              <c:numCache>
                <c:formatCode>General</c:formatCode>
                <c:ptCount val="1"/>
                <c:pt idx="0">
                  <c:v>1</c:v>
                </c:pt>
              </c:numCache>
            </c:numRef>
          </c:val>
          <c:extLst>
            <c:ext xmlns:c16="http://schemas.microsoft.com/office/drawing/2014/chart" uri="{C3380CC4-5D6E-409C-BE32-E72D297353CC}">
              <c16:uniqueId val="{00000035-2880-4BC6-B876-EBDF29EA98AE}"/>
            </c:ext>
          </c:extLst>
        </c:ser>
        <c:ser>
          <c:idx val="54"/>
          <c:order val="54"/>
          <c:tx>
            <c:strRef>
              <c:f>'Form K2'!$CL$92</c:f>
              <c:strCache>
                <c:ptCount val="1"/>
                <c:pt idx="0">
                  <c:v>28</c:v>
                </c:pt>
              </c:strCache>
            </c:strRef>
          </c:tx>
          <c:spPr>
            <a:solidFill>
              <a:schemeClr val="accent5">
                <a:lumMod val="60000"/>
                <a:lumOff val="40000"/>
              </a:schemeClr>
            </a:solidFill>
          </c:spPr>
          <c:invertIfNegative val="0"/>
          <c:cat>
            <c:strRef>
              <c:f>'Form K2'!$AI$93</c:f>
              <c:strCache>
                <c:ptCount val="1"/>
                <c:pt idx="0">
                  <c:v>STSH</c:v>
                </c:pt>
              </c:strCache>
            </c:strRef>
          </c:cat>
          <c:val>
            <c:numRef>
              <c:f>'Form K2'!$CL$93</c:f>
              <c:numCache>
                <c:formatCode>General</c:formatCode>
                <c:ptCount val="1"/>
                <c:pt idx="0">
                  <c:v>0</c:v>
                </c:pt>
              </c:numCache>
            </c:numRef>
          </c:val>
          <c:extLst>
            <c:ext xmlns:c16="http://schemas.microsoft.com/office/drawing/2014/chart" uri="{C3380CC4-5D6E-409C-BE32-E72D297353CC}">
              <c16:uniqueId val="{00000036-2880-4BC6-B876-EBDF29EA98AE}"/>
            </c:ext>
          </c:extLst>
        </c:ser>
        <c:ser>
          <c:idx val="55"/>
          <c:order val="55"/>
          <c:tx>
            <c:strRef>
              <c:f>'Form K2'!$CM$92</c:f>
              <c:strCache>
                <c:ptCount val="1"/>
                <c:pt idx="0">
                  <c:v>Fill 28</c:v>
                </c:pt>
              </c:strCache>
            </c:strRef>
          </c:tx>
          <c:spPr>
            <a:noFill/>
          </c:spPr>
          <c:invertIfNegative val="0"/>
          <c:cat>
            <c:strRef>
              <c:f>'Form K2'!$AI$93</c:f>
              <c:strCache>
                <c:ptCount val="1"/>
                <c:pt idx="0">
                  <c:v>STSH</c:v>
                </c:pt>
              </c:strCache>
            </c:strRef>
          </c:cat>
          <c:val>
            <c:numRef>
              <c:f>'Form K2'!$CM$93</c:f>
              <c:numCache>
                <c:formatCode>General</c:formatCode>
                <c:ptCount val="1"/>
                <c:pt idx="0">
                  <c:v>1</c:v>
                </c:pt>
              </c:numCache>
            </c:numRef>
          </c:val>
          <c:extLst>
            <c:ext xmlns:c16="http://schemas.microsoft.com/office/drawing/2014/chart" uri="{C3380CC4-5D6E-409C-BE32-E72D297353CC}">
              <c16:uniqueId val="{00000037-2880-4BC6-B876-EBDF29EA98AE}"/>
            </c:ext>
          </c:extLst>
        </c:ser>
        <c:ser>
          <c:idx val="56"/>
          <c:order val="56"/>
          <c:tx>
            <c:strRef>
              <c:f>'Form K2'!$CN$92</c:f>
              <c:strCache>
                <c:ptCount val="1"/>
                <c:pt idx="0">
                  <c:v>29</c:v>
                </c:pt>
              </c:strCache>
            </c:strRef>
          </c:tx>
          <c:spPr>
            <a:solidFill>
              <a:schemeClr val="accent5">
                <a:lumMod val="60000"/>
                <a:lumOff val="40000"/>
              </a:schemeClr>
            </a:solidFill>
            <a:ln>
              <a:noFill/>
            </a:ln>
          </c:spPr>
          <c:invertIfNegative val="0"/>
          <c:cat>
            <c:strRef>
              <c:f>'Form K2'!$AI$93</c:f>
              <c:strCache>
                <c:ptCount val="1"/>
                <c:pt idx="0">
                  <c:v>STSH</c:v>
                </c:pt>
              </c:strCache>
            </c:strRef>
          </c:cat>
          <c:val>
            <c:numRef>
              <c:f>'Form K2'!$CN$93</c:f>
              <c:numCache>
                <c:formatCode>General</c:formatCode>
                <c:ptCount val="1"/>
                <c:pt idx="0">
                  <c:v>0</c:v>
                </c:pt>
              </c:numCache>
            </c:numRef>
          </c:val>
          <c:extLst>
            <c:ext xmlns:c16="http://schemas.microsoft.com/office/drawing/2014/chart" uri="{C3380CC4-5D6E-409C-BE32-E72D297353CC}">
              <c16:uniqueId val="{00000038-2880-4BC6-B876-EBDF29EA98AE}"/>
            </c:ext>
          </c:extLst>
        </c:ser>
        <c:ser>
          <c:idx val="57"/>
          <c:order val="57"/>
          <c:tx>
            <c:strRef>
              <c:f>'Form K2'!$CO$92</c:f>
              <c:strCache>
                <c:ptCount val="1"/>
                <c:pt idx="0">
                  <c:v>Fill 29</c:v>
                </c:pt>
              </c:strCache>
            </c:strRef>
          </c:tx>
          <c:spPr>
            <a:noFill/>
          </c:spPr>
          <c:invertIfNegative val="0"/>
          <c:cat>
            <c:strRef>
              <c:f>'Form K2'!$AI$93</c:f>
              <c:strCache>
                <c:ptCount val="1"/>
                <c:pt idx="0">
                  <c:v>STSH</c:v>
                </c:pt>
              </c:strCache>
            </c:strRef>
          </c:cat>
          <c:val>
            <c:numRef>
              <c:f>'Form K2'!$CO$93</c:f>
              <c:numCache>
                <c:formatCode>General</c:formatCode>
                <c:ptCount val="1"/>
                <c:pt idx="0">
                  <c:v>1</c:v>
                </c:pt>
              </c:numCache>
            </c:numRef>
          </c:val>
          <c:extLst>
            <c:ext xmlns:c16="http://schemas.microsoft.com/office/drawing/2014/chart" uri="{C3380CC4-5D6E-409C-BE32-E72D297353CC}">
              <c16:uniqueId val="{00000039-2880-4BC6-B876-EBDF29EA98AE}"/>
            </c:ext>
          </c:extLst>
        </c:ser>
        <c:ser>
          <c:idx val="58"/>
          <c:order val="58"/>
          <c:tx>
            <c:strRef>
              <c:f>'Form K2'!$CP$92</c:f>
              <c:strCache>
                <c:ptCount val="1"/>
                <c:pt idx="0">
                  <c:v>30</c:v>
                </c:pt>
              </c:strCache>
            </c:strRef>
          </c:tx>
          <c:spPr>
            <a:solidFill>
              <a:schemeClr val="accent5">
                <a:lumMod val="60000"/>
                <a:lumOff val="40000"/>
              </a:schemeClr>
            </a:solidFill>
          </c:spPr>
          <c:invertIfNegative val="0"/>
          <c:cat>
            <c:strRef>
              <c:f>'Form K2'!$AI$93</c:f>
              <c:strCache>
                <c:ptCount val="1"/>
                <c:pt idx="0">
                  <c:v>STSH</c:v>
                </c:pt>
              </c:strCache>
            </c:strRef>
          </c:cat>
          <c:val>
            <c:numRef>
              <c:f>'Form K2'!$CP$93</c:f>
              <c:numCache>
                <c:formatCode>General</c:formatCode>
                <c:ptCount val="1"/>
                <c:pt idx="0">
                  <c:v>0</c:v>
                </c:pt>
              </c:numCache>
            </c:numRef>
          </c:val>
          <c:extLst>
            <c:ext xmlns:c16="http://schemas.microsoft.com/office/drawing/2014/chart" uri="{C3380CC4-5D6E-409C-BE32-E72D297353CC}">
              <c16:uniqueId val="{0000003A-2880-4BC6-B876-EBDF29EA98AE}"/>
            </c:ext>
          </c:extLst>
        </c:ser>
        <c:ser>
          <c:idx val="59"/>
          <c:order val="59"/>
          <c:tx>
            <c:strRef>
              <c:f>'Form K2'!$CQ$92</c:f>
              <c:strCache>
                <c:ptCount val="1"/>
                <c:pt idx="0">
                  <c:v>Fill 30</c:v>
                </c:pt>
              </c:strCache>
            </c:strRef>
          </c:tx>
          <c:spPr>
            <a:noFill/>
          </c:spPr>
          <c:invertIfNegative val="0"/>
          <c:cat>
            <c:strRef>
              <c:f>'Form K2'!$AI$93</c:f>
              <c:strCache>
                <c:ptCount val="1"/>
                <c:pt idx="0">
                  <c:v>STSH</c:v>
                </c:pt>
              </c:strCache>
            </c:strRef>
          </c:cat>
          <c:val>
            <c:numRef>
              <c:f>'Form K2'!$CQ$93</c:f>
              <c:numCache>
                <c:formatCode>General</c:formatCode>
                <c:ptCount val="1"/>
                <c:pt idx="0">
                  <c:v>1</c:v>
                </c:pt>
              </c:numCache>
            </c:numRef>
          </c:val>
          <c:extLst>
            <c:ext xmlns:c16="http://schemas.microsoft.com/office/drawing/2014/chart" uri="{C3380CC4-5D6E-409C-BE32-E72D297353CC}">
              <c16:uniqueId val="{0000003B-2880-4BC6-B876-EBDF29EA98AE}"/>
            </c:ext>
          </c:extLst>
        </c:ser>
        <c:dLbls>
          <c:showLegendKey val="0"/>
          <c:showVal val="0"/>
          <c:showCatName val="0"/>
          <c:showSerName val="0"/>
          <c:showPercent val="0"/>
          <c:showBubbleSize val="0"/>
        </c:dLbls>
        <c:gapWidth val="150"/>
        <c:overlap val="100"/>
        <c:axId val="164708520"/>
        <c:axId val="164708912"/>
      </c:barChart>
      <c:catAx>
        <c:axId val="164708520"/>
        <c:scaling>
          <c:orientation val="minMax"/>
        </c:scaling>
        <c:delete val="1"/>
        <c:axPos val="l"/>
        <c:numFmt formatCode="General" sourceLinked="0"/>
        <c:majorTickMark val="out"/>
        <c:minorTickMark val="none"/>
        <c:tickLblPos val="nextTo"/>
        <c:crossAx val="164708912"/>
        <c:crosses val="autoZero"/>
        <c:auto val="1"/>
        <c:lblAlgn val="ctr"/>
        <c:lblOffset val="100"/>
        <c:noMultiLvlLbl val="0"/>
      </c:catAx>
      <c:valAx>
        <c:axId val="164708912"/>
        <c:scaling>
          <c:orientation val="minMax"/>
        </c:scaling>
        <c:delete val="1"/>
        <c:axPos val="b"/>
        <c:majorGridlines/>
        <c:numFmt formatCode="0%" sourceLinked="1"/>
        <c:majorTickMark val="out"/>
        <c:minorTickMark val="none"/>
        <c:tickLblPos val="nextTo"/>
        <c:crossAx val="164708520"/>
        <c:crosses val="autoZero"/>
        <c:crossBetween val="between"/>
      </c:valAx>
      <c:spPr>
        <a:solidFill>
          <a:srgbClr val="F2F2F2"/>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en-US" sz="1050" b="0">
                <a:solidFill>
                  <a:schemeClr val="tx1">
                    <a:lumMod val="85000"/>
                    <a:lumOff val="15000"/>
                  </a:schemeClr>
                </a:solidFill>
              </a:rPr>
              <a:t>December</a:t>
            </a:r>
          </a:p>
        </c:rich>
      </c:tx>
      <c:overlay val="1"/>
    </c:title>
    <c:autoTitleDeleted val="0"/>
    <c:plotArea>
      <c:layout>
        <c:manualLayout>
          <c:layoutTarget val="inner"/>
          <c:xMode val="edge"/>
          <c:yMode val="edge"/>
          <c:x val="1.4479447107731468E-3"/>
          <c:y val="0.2805128205128205"/>
          <c:w val="0.98611814118787355"/>
          <c:h val="0.62547008547008542"/>
        </c:manualLayout>
      </c:layout>
      <c:barChart>
        <c:barDir val="bar"/>
        <c:grouping val="percentStacked"/>
        <c:varyColors val="0"/>
        <c:ser>
          <c:idx val="0"/>
          <c:order val="0"/>
          <c:tx>
            <c:strRef>
              <c:f>'Form K2'!$AJ$95</c:f>
              <c:strCache>
                <c:ptCount val="1"/>
                <c:pt idx="0">
                  <c:v>1</c:v>
                </c:pt>
              </c:strCache>
            </c:strRef>
          </c:tx>
          <c:spPr>
            <a:solidFill>
              <a:schemeClr val="accent5">
                <a:lumMod val="60000"/>
                <a:lumOff val="40000"/>
              </a:schemeClr>
            </a:solidFill>
          </c:spPr>
          <c:invertIfNegative val="0"/>
          <c:cat>
            <c:strRef>
              <c:f>'Form K2'!$AI$96</c:f>
              <c:strCache>
                <c:ptCount val="1"/>
                <c:pt idx="0">
                  <c:v>STSH</c:v>
                </c:pt>
              </c:strCache>
            </c:strRef>
          </c:cat>
          <c:val>
            <c:numRef>
              <c:f>'Form K2'!$AJ$96</c:f>
              <c:numCache>
                <c:formatCode>General</c:formatCode>
                <c:ptCount val="1"/>
                <c:pt idx="0">
                  <c:v>0</c:v>
                </c:pt>
              </c:numCache>
            </c:numRef>
          </c:val>
          <c:extLst>
            <c:ext xmlns:c16="http://schemas.microsoft.com/office/drawing/2014/chart" uri="{C3380CC4-5D6E-409C-BE32-E72D297353CC}">
              <c16:uniqueId val="{00000000-1DF8-41E3-A042-2060AB864F11}"/>
            </c:ext>
          </c:extLst>
        </c:ser>
        <c:ser>
          <c:idx val="1"/>
          <c:order val="1"/>
          <c:tx>
            <c:strRef>
              <c:f>'Form K2'!$AK$95</c:f>
              <c:strCache>
                <c:ptCount val="1"/>
                <c:pt idx="0">
                  <c:v>Fill 1</c:v>
                </c:pt>
              </c:strCache>
            </c:strRef>
          </c:tx>
          <c:spPr>
            <a:noFill/>
          </c:spPr>
          <c:invertIfNegative val="0"/>
          <c:cat>
            <c:strRef>
              <c:f>'Form K2'!$AI$96</c:f>
              <c:strCache>
                <c:ptCount val="1"/>
                <c:pt idx="0">
                  <c:v>STSH</c:v>
                </c:pt>
              </c:strCache>
            </c:strRef>
          </c:cat>
          <c:val>
            <c:numRef>
              <c:f>'Form K2'!$AK$96</c:f>
              <c:numCache>
                <c:formatCode>General</c:formatCode>
                <c:ptCount val="1"/>
                <c:pt idx="0">
                  <c:v>1</c:v>
                </c:pt>
              </c:numCache>
            </c:numRef>
          </c:val>
          <c:extLst>
            <c:ext xmlns:c16="http://schemas.microsoft.com/office/drawing/2014/chart" uri="{C3380CC4-5D6E-409C-BE32-E72D297353CC}">
              <c16:uniqueId val="{00000001-1DF8-41E3-A042-2060AB864F11}"/>
            </c:ext>
          </c:extLst>
        </c:ser>
        <c:ser>
          <c:idx val="2"/>
          <c:order val="2"/>
          <c:tx>
            <c:strRef>
              <c:f>'Form K2'!$AL$95</c:f>
              <c:strCache>
                <c:ptCount val="1"/>
                <c:pt idx="0">
                  <c:v>2</c:v>
                </c:pt>
              </c:strCache>
            </c:strRef>
          </c:tx>
          <c:spPr>
            <a:solidFill>
              <a:schemeClr val="accent5">
                <a:lumMod val="60000"/>
                <a:lumOff val="40000"/>
              </a:schemeClr>
            </a:solidFill>
          </c:spPr>
          <c:invertIfNegative val="0"/>
          <c:cat>
            <c:strRef>
              <c:f>'Form K2'!$AI$96</c:f>
              <c:strCache>
                <c:ptCount val="1"/>
                <c:pt idx="0">
                  <c:v>STSH</c:v>
                </c:pt>
              </c:strCache>
            </c:strRef>
          </c:cat>
          <c:val>
            <c:numRef>
              <c:f>'Form K2'!$AL$96</c:f>
              <c:numCache>
                <c:formatCode>General</c:formatCode>
                <c:ptCount val="1"/>
                <c:pt idx="0">
                  <c:v>0</c:v>
                </c:pt>
              </c:numCache>
            </c:numRef>
          </c:val>
          <c:extLst>
            <c:ext xmlns:c16="http://schemas.microsoft.com/office/drawing/2014/chart" uri="{C3380CC4-5D6E-409C-BE32-E72D297353CC}">
              <c16:uniqueId val="{00000002-1DF8-41E3-A042-2060AB864F11}"/>
            </c:ext>
          </c:extLst>
        </c:ser>
        <c:ser>
          <c:idx val="3"/>
          <c:order val="3"/>
          <c:tx>
            <c:strRef>
              <c:f>'Form K2'!$AM$95</c:f>
              <c:strCache>
                <c:ptCount val="1"/>
                <c:pt idx="0">
                  <c:v>Fill 2</c:v>
                </c:pt>
              </c:strCache>
            </c:strRef>
          </c:tx>
          <c:spPr>
            <a:noFill/>
          </c:spPr>
          <c:invertIfNegative val="0"/>
          <c:cat>
            <c:strRef>
              <c:f>'Form K2'!$AI$96</c:f>
              <c:strCache>
                <c:ptCount val="1"/>
                <c:pt idx="0">
                  <c:v>STSH</c:v>
                </c:pt>
              </c:strCache>
            </c:strRef>
          </c:cat>
          <c:val>
            <c:numRef>
              <c:f>'Form K2'!$AM$96</c:f>
              <c:numCache>
                <c:formatCode>General</c:formatCode>
                <c:ptCount val="1"/>
                <c:pt idx="0">
                  <c:v>1</c:v>
                </c:pt>
              </c:numCache>
            </c:numRef>
          </c:val>
          <c:extLst>
            <c:ext xmlns:c16="http://schemas.microsoft.com/office/drawing/2014/chart" uri="{C3380CC4-5D6E-409C-BE32-E72D297353CC}">
              <c16:uniqueId val="{00000003-1DF8-41E3-A042-2060AB864F11}"/>
            </c:ext>
          </c:extLst>
        </c:ser>
        <c:ser>
          <c:idx val="4"/>
          <c:order val="4"/>
          <c:tx>
            <c:strRef>
              <c:f>'Form K2'!$AN$95</c:f>
              <c:strCache>
                <c:ptCount val="1"/>
                <c:pt idx="0">
                  <c:v>3</c:v>
                </c:pt>
              </c:strCache>
            </c:strRef>
          </c:tx>
          <c:spPr>
            <a:solidFill>
              <a:schemeClr val="accent5">
                <a:lumMod val="60000"/>
                <a:lumOff val="40000"/>
              </a:schemeClr>
            </a:solidFill>
          </c:spPr>
          <c:invertIfNegative val="0"/>
          <c:cat>
            <c:strRef>
              <c:f>'Form K2'!$AI$96</c:f>
              <c:strCache>
                <c:ptCount val="1"/>
                <c:pt idx="0">
                  <c:v>STSH</c:v>
                </c:pt>
              </c:strCache>
            </c:strRef>
          </c:cat>
          <c:val>
            <c:numRef>
              <c:f>'Form K2'!$AN$96</c:f>
              <c:numCache>
                <c:formatCode>General</c:formatCode>
                <c:ptCount val="1"/>
                <c:pt idx="0">
                  <c:v>0</c:v>
                </c:pt>
              </c:numCache>
            </c:numRef>
          </c:val>
          <c:extLst>
            <c:ext xmlns:c16="http://schemas.microsoft.com/office/drawing/2014/chart" uri="{C3380CC4-5D6E-409C-BE32-E72D297353CC}">
              <c16:uniqueId val="{00000004-1DF8-41E3-A042-2060AB864F11}"/>
            </c:ext>
          </c:extLst>
        </c:ser>
        <c:ser>
          <c:idx val="5"/>
          <c:order val="5"/>
          <c:tx>
            <c:strRef>
              <c:f>'Form K2'!$AO$95</c:f>
              <c:strCache>
                <c:ptCount val="1"/>
                <c:pt idx="0">
                  <c:v>Fill 3</c:v>
                </c:pt>
              </c:strCache>
            </c:strRef>
          </c:tx>
          <c:spPr>
            <a:noFill/>
          </c:spPr>
          <c:invertIfNegative val="0"/>
          <c:cat>
            <c:strRef>
              <c:f>'Form K2'!$AI$96</c:f>
              <c:strCache>
                <c:ptCount val="1"/>
                <c:pt idx="0">
                  <c:v>STSH</c:v>
                </c:pt>
              </c:strCache>
            </c:strRef>
          </c:cat>
          <c:val>
            <c:numRef>
              <c:f>'Form K2'!$AO$96</c:f>
              <c:numCache>
                <c:formatCode>General</c:formatCode>
                <c:ptCount val="1"/>
                <c:pt idx="0">
                  <c:v>1</c:v>
                </c:pt>
              </c:numCache>
            </c:numRef>
          </c:val>
          <c:extLst>
            <c:ext xmlns:c16="http://schemas.microsoft.com/office/drawing/2014/chart" uri="{C3380CC4-5D6E-409C-BE32-E72D297353CC}">
              <c16:uniqueId val="{00000005-1DF8-41E3-A042-2060AB864F11}"/>
            </c:ext>
          </c:extLst>
        </c:ser>
        <c:ser>
          <c:idx val="6"/>
          <c:order val="6"/>
          <c:tx>
            <c:strRef>
              <c:f>'Form K2'!$AP$95</c:f>
              <c:strCache>
                <c:ptCount val="1"/>
                <c:pt idx="0">
                  <c:v>4</c:v>
                </c:pt>
              </c:strCache>
            </c:strRef>
          </c:tx>
          <c:spPr>
            <a:solidFill>
              <a:schemeClr val="accent5">
                <a:lumMod val="60000"/>
                <a:lumOff val="40000"/>
              </a:schemeClr>
            </a:solidFill>
          </c:spPr>
          <c:invertIfNegative val="0"/>
          <c:cat>
            <c:strRef>
              <c:f>'Form K2'!$AI$96</c:f>
              <c:strCache>
                <c:ptCount val="1"/>
                <c:pt idx="0">
                  <c:v>STSH</c:v>
                </c:pt>
              </c:strCache>
            </c:strRef>
          </c:cat>
          <c:val>
            <c:numRef>
              <c:f>'Form K2'!$AP$96</c:f>
              <c:numCache>
                <c:formatCode>General</c:formatCode>
                <c:ptCount val="1"/>
                <c:pt idx="0">
                  <c:v>0</c:v>
                </c:pt>
              </c:numCache>
            </c:numRef>
          </c:val>
          <c:extLst>
            <c:ext xmlns:c16="http://schemas.microsoft.com/office/drawing/2014/chart" uri="{C3380CC4-5D6E-409C-BE32-E72D297353CC}">
              <c16:uniqueId val="{00000006-1DF8-41E3-A042-2060AB864F11}"/>
            </c:ext>
          </c:extLst>
        </c:ser>
        <c:ser>
          <c:idx val="7"/>
          <c:order val="7"/>
          <c:tx>
            <c:strRef>
              <c:f>'Form K2'!$AQ$95</c:f>
              <c:strCache>
                <c:ptCount val="1"/>
                <c:pt idx="0">
                  <c:v>Fill 4</c:v>
                </c:pt>
              </c:strCache>
            </c:strRef>
          </c:tx>
          <c:spPr>
            <a:noFill/>
          </c:spPr>
          <c:invertIfNegative val="0"/>
          <c:cat>
            <c:strRef>
              <c:f>'Form K2'!$AI$96</c:f>
              <c:strCache>
                <c:ptCount val="1"/>
                <c:pt idx="0">
                  <c:v>STSH</c:v>
                </c:pt>
              </c:strCache>
            </c:strRef>
          </c:cat>
          <c:val>
            <c:numRef>
              <c:f>'Form K2'!$AQ$96</c:f>
              <c:numCache>
                <c:formatCode>General</c:formatCode>
                <c:ptCount val="1"/>
                <c:pt idx="0">
                  <c:v>1</c:v>
                </c:pt>
              </c:numCache>
            </c:numRef>
          </c:val>
          <c:extLst>
            <c:ext xmlns:c16="http://schemas.microsoft.com/office/drawing/2014/chart" uri="{C3380CC4-5D6E-409C-BE32-E72D297353CC}">
              <c16:uniqueId val="{00000007-1DF8-41E3-A042-2060AB864F11}"/>
            </c:ext>
          </c:extLst>
        </c:ser>
        <c:ser>
          <c:idx val="8"/>
          <c:order val="8"/>
          <c:tx>
            <c:strRef>
              <c:f>'Form K2'!$AR$95</c:f>
              <c:strCache>
                <c:ptCount val="1"/>
                <c:pt idx="0">
                  <c:v>5</c:v>
                </c:pt>
              </c:strCache>
            </c:strRef>
          </c:tx>
          <c:spPr>
            <a:solidFill>
              <a:schemeClr val="accent5">
                <a:lumMod val="60000"/>
                <a:lumOff val="40000"/>
              </a:schemeClr>
            </a:solidFill>
          </c:spPr>
          <c:invertIfNegative val="0"/>
          <c:cat>
            <c:strRef>
              <c:f>'Form K2'!$AI$96</c:f>
              <c:strCache>
                <c:ptCount val="1"/>
                <c:pt idx="0">
                  <c:v>STSH</c:v>
                </c:pt>
              </c:strCache>
            </c:strRef>
          </c:cat>
          <c:val>
            <c:numRef>
              <c:f>'Form K2'!$AR$96</c:f>
              <c:numCache>
                <c:formatCode>General</c:formatCode>
                <c:ptCount val="1"/>
                <c:pt idx="0">
                  <c:v>0</c:v>
                </c:pt>
              </c:numCache>
            </c:numRef>
          </c:val>
          <c:extLst>
            <c:ext xmlns:c16="http://schemas.microsoft.com/office/drawing/2014/chart" uri="{C3380CC4-5D6E-409C-BE32-E72D297353CC}">
              <c16:uniqueId val="{00000008-1DF8-41E3-A042-2060AB864F11}"/>
            </c:ext>
          </c:extLst>
        </c:ser>
        <c:ser>
          <c:idx val="9"/>
          <c:order val="9"/>
          <c:tx>
            <c:strRef>
              <c:f>'Form K2'!$AS$95</c:f>
              <c:strCache>
                <c:ptCount val="1"/>
                <c:pt idx="0">
                  <c:v>Fill 5</c:v>
                </c:pt>
              </c:strCache>
            </c:strRef>
          </c:tx>
          <c:spPr>
            <a:noFill/>
          </c:spPr>
          <c:invertIfNegative val="0"/>
          <c:cat>
            <c:strRef>
              <c:f>'Form K2'!$AI$96</c:f>
              <c:strCache>
                <c:ptCount val="1"/>
                <c:pt idx="0">
                  <c:v>STSH</c:v>
                </c:pt>
              </c:strCache>
            </c:strRef>
          </c:cat>
          <c:val>
            <c:numRef>
              <c:f>'Form K2'!$AS$96</c:f>
              <c:numCache>
                <c:formatCode>General</c:formatCode>
                <c:ptCount val="1"/>
                <c:pt idx="0">
                  <c:v>1</c:v>
                </c:pt>
              </c:numCache>
            </c:numRef>
          </c:val>
          <c:extLst>
            <c:ext xmlns:c16="http://schemas.microsoft.com/office/drawing/2014/chart" uri="{C3380CC4-5D6E-409C-BE32-E72D297353CC}">
              <c16:uniqueId val="{00000009-1DF8-41E3-A042-2060AB864F11}"/>
            </c:ext>
          </c:extLst>
        </c:ser>
        <c:ser>
          <c:idx val="10"/>
          <c:order val="10"/>
          <c:tx>
            <c:strRef>
              <c:f>'Form K2'!$AT$95</c:f>
              <c:strCache>
                <c:ptCount val="1"/>
                <c:pt idx="0">
                  <c:v>6</c:v>
                </c:pt>
              </c:strCache>
            </c:strRef>
          </c:tx>
          <c:spPr>
            <a:solidFill>
              <a:schemeClr val="accent5">
                <a:lumMod val="60000"/>
                <a:lumOff val="40000"/>
              </a:schemeClr>
            </a:solidFill>
          </c:spPr>
          <c:invertIfNegative val="0"/>
          <c:cat>
            <c:strRef>
              <c:f>'Form K2'!$AI$96</c:f>
              <c:strCache>
                <c:ptCount val="1"/>
                <c:pt idx="0">
                  <c:v>STSH</c:v>
                </c:pt>
              </c:strCache>
            </c:strRef>
          </c:cat>
          <c:val>
            <c:numRef>
              <c:f>'Form K2'!$AT$96</c:f>
              <c:numCache>
                <c:formatCode>General</c:formatCode>
                <c:ptCount val="1"/>
                <c:pt idx="0">
                  <c:v>0</c:v>
                </c:pt>
              </c:numCache>
            </c:numRef>
          </c:val>
          <c:extLst>
            <c:ext xmlns:c16="http://schemas.microsoft.com/office/drawing/2014/chart" uri="{C3380CC4-5D6E-409C-BE32-E72D297353CC}">
              <c16:uniqueId val="{0000000A-1DF8-41E3-A042-2060AB864F11}"/>
            </c:ext>
          </c:extLst>
        </c:ser>
        <c:ser>
          <c:idx val="11"/>
          <c:order val="11"/>
          <c:tx>
            <c:strRef>
              <c:f>'Form K2'!$AU$95</c:f>
              <c:strCache>
                <c:ptCount val="1"/>
                <c:pt idx="0">
                  <c:v>Fill 6</c:v>
                </c:pt>
              </c:strCache>
            </c:strRef>
          </c:tx>
          <c:spPr>
            <a:noFill/>
          </c:spPr>
          <c:invertIfNegative val="0"/>
          <c:cat>
            <c:strRef>
              <c:f>'Form K2'!$AI$96</c:f>
              <c:strCache>
                <c:ptCount val="1"/>
                <c:pt idx="0">
                  <c:v>STSH</c:v>
                </c:pt>
              </c:strCache>
            </c:strRef>
          </c:cat>
          <c:val>
            <c:numRef>
              <c:f>'Form K2'!$AU$96</c:f>
              <c:numCache>
                <c:formatCode>General</c:formatCode>
                <c:ptCount val="1"/>
                <c:pt idx="0">
                  <c:v>1</c:v>
                </c:pt>
              </c:numCache>
            </c:numRef>
          </c:val>
          <c:extLst>
            <c:ext xmlns:c16="http://schemas.microsoft.com/office/drawing/2014/chart" uri="{C3380CC4-5D6E-409C-BE32-E72D297353CC}">
              <c16:uniqueId val="{0000000B-1DF8-41E3-A042-2060AB864F11}"/>
            </c:ext>
          </c:extLst>
        </c:ser>
        <c:ser>
          <c:idx val="12"/>
          <c:order val="12"/>
          <c:tx>
            <c:strRef>
              <c:f>'Form K2'!$AV$95</c:f>
              <c:strCache>
                <c:ptCount val="1"/>
                <c:pt idx="0">
                  <c:v>7</c:v>
                </c:pt>
              </c:strCache>
            </c:strRef>
          </c:tx>
          <c:spPr>
            <a:solidFill>
              <a:schemeClr val="accent5">
                <a:lumMod val="60000"/>
                <a:lumOff val="40000"/>
              </a:schemeClr>
            </a:solidFill>
          </c:spPr>
          <c:invertIfNegative val="0"/>
          <c:cat>
            <c:strRef>
              <c:f>'Form K2'!$AI$96</c:f>
              <c:strCache>
                <c:ptCount val="1"/>
                <c:pt idx="0">
                  <c:v>STSH</c:v>
                </c:pt>
              </c:strCache>
            </c:strRef>
          </c:cat>
          <c:val>
            <c:numRef>
              <c:f>'Form K2'!$AV$96</c:f>
              <c:numCache>
                <c:formatCode>General</c:formatCode>
                <c:ptCount val="1"/>
                <c:pt idx="0">
                  <c:v>0</c:v>
                </c:pt>
              </c:numCache>
            </c:numRef>
          </c:val>
          <c:extLst>
            <c:ext xmlns:c16="http://schemas.microsoft.com/office/drawing/2014/chart" uri="{C3380CC4-5D6E-409C-BE32-E72D297353CC}">
              <c16:uniqueId val="{0000000C-1DF8-41E3-A042-2060AB864F11}"/>
            </c:ext>
          </c:extLst>
        </c:ser>
        <c:ser>
          <c:idx val="13"/>
          <c:order val="13"/>
          <c:tx>
            <c:strRef>
              <c:f>'Form K2'!$AW$95</c:f>
              <c:strCache>
                <c:ptCount val="1"/>
                <c:pt idx="0">
                  <c:v>Fill 7</c:v>
                </c:pt>
              </c:strCache>
            </c:strRef>
          </c:tx>
          <c:spPr>
            <a:noFill/>
          </c:spPr>
          <c:invertIfNegative val="0"/>
          <c:cat>
            <c:strRef>
              <c:f>'Form K2'!$AI$96</c:f>
              <c:strCache>
                <c:ptCount val="1"/>
                <c:pt idx="0">
                  <c:v>STSH</c:v>
                </c:pt>
              </c:strCache>
            </c:strRef>
          </c:cat>
          <c:val>
            <c:numRef>
              <c:f>'Form K2'!$AW$96</c:f>
              <c:numCache>
                <c:formatCode>General</c:formatCode>
                <c:ptCount val="1"/>
                <c:pt idx="0">
                  <c:v>1</c:v>
                </c:pt>
              </c:numCache>
            </c:numRef>
          </c:val>
          <c:extLst>
            <c:ext xmlns:c16="http://schemas.microsoft.com/office/drawing/2014/chart" uri="{C3380CC4-5D6E-409C-BE32-E72D297353CC}">
              <c16:uniqueId val="{0000000D-1DF8-41E3-A042-2060AB864F11}"/>
            </c:ext>
          </c:extLst>
        </c:ser>
        <c:ser>
          <c:idx val="14"/>
          <c:order val="14"/>
          <c:tx>
            <c:strRef>
              <c:f>'Form K2'!$AX$95</c:f>
              <c:strCache>
                <c:ptCount val="1"/>
                <c:pt idx="0">
                  <c:v>8</c:v>
                </c:pt>
              </c:strCache>
            </c:strRef>
          </c:tx>
          <c:spPr>
            <a:solidFill>
              <a:schemeClr val="accent5">
                <a:lumMod val="60000"/>
                <a:lumOff val="40000"/>
              </a:schemeClr>
            </a:solidFill>
          </c:spPr>
          <c:invertIfNegative val="0"/>
          <c:cat>
            <c:strRef>
              <c:f>'Form K2'!$AI$96</c:f>
              <c:strCache>
                <c:ptCount val="1"/>
                <c:pt idx="0">
                  <c:v>STSH</c:v>
                </c:pt>
              </c:strCache>
            </c:strRef>
          </c:cat>
          <c:val>
            <c:numRef>
              <c:f>'Form K2'!$AX$96</c:f>
              <c:numCache>
                <c:formatCode>General</c:formatCode>
                <c:ptCount val="1"/>
                <c:pt idx="0">
                  <c:v>0</c:v>
                </c:pt>
              </c:numCache>
            </c:numRef>
          </c:val>
          <c:extLst>
            <c:ext xmlns:c16="http://schemas.microsoft.com/office/drawing/2014/chart" uri="{C3380CC4-5D6E-409C-BE32-E72D297353CC}">
              <c16:uniqueId val="{0000000E-1DF8-41E3-A042-2060AB864F11}"/>
            </c:ext>
          </c:extLst>
        </c:ser>
        <c:ser>
          <c:idx val="15"/>
          <c:order val="15"/>
          <c:tx>
            <c:strRef>
              <c:f>'Form K2'!$AY$95</c:f>
              <c:strCache>
                <c:ptCount val="1"/>
                <c:pt idx="0">
                  <c:v>Fill 8</c:v>
                </c:pt>
              </c:strCache>
            </c:strRef>
          </c:tx>
          <c:spPr>
            <a:noFill/>
          </c:spPr>
          <c:invertIfNegative val="0"/>
          <c:cat>
            <c:strRef>
              <c:f>'Form K2'!$AI$96</c:f>
              <c:strCache>
                <c:ptCount val="1"/>
                <c:pt idx="0">
                  <c:v>STSH</c:v>
                </c:pt>
              </c:strCache>
            </c:strRef>
          </c:cat>
          <c:val>
            <c:numRef>
              <c:f>'Form K2'!$AY$96</c:f>
              <c:numCache>
                <c:formatCode>General</c:formatCode>
                <c:ptCount val="1"/>
                <c:pt idx="0">
                  <c:v>1</c:v>
                </c:pt>
              </c:numCache>
            </c:numRef>
          </c:val>
          <c:extLst>
            <c:ext xmlns:c16="http://schemas.microsoft.com/office/drawing/2014/chart" uri="{C3380CC4-5D6E-409C-BE32-E72D297353CC}">
              <c16:uniqueId val="{0000000F-1DF8-41E3-A042-2060AB864F11}"/>
            </c:ext>
          </c:extLst>
        </c:ser>
        <c:ser>
          <c:idx val="16"/>
          <c:order val="16"/>
          <c:tx>
            <c:strRef>
              <c:f>'Form K2'!$AZ$95</c:f>
              <c:strCache>
                <c:ptCount val="1"/>
                <c:pt idx="0">
                  <c:v>9</c:v>
                </c:pt>
              </c:strCache>
            </c:strRef>
          </c:tx>
          <c:spPr>
            <a:solidFill>
              <a:schemeClr val="accent5">
                <a:lumMod val="60000"/>
                <a:lumOff val="40000"/>
              </a:schemeClr>
            </a:solidFill>
          </c:spPr>
          <c:invertIfNegative val="0"/>
          <c:cat>
            <c:strRef>
              <c:f>'Form K2'!$AI$96</c:f>
              <c:strCache>
                <c:ptCount val="1"/>
                <c:pt idx="0">
                  <c:v>STSH</c:v>
                </c:pt>
              </c:strCache>
            </c:strRef>
          </c:cat>
          <c:val>
            <c:numRef>
              <c:f>'Form K2'!$AZ$96</c:f>
              <c:numCache>
                <c:formatCode>General</c:formatCode>
                <c:ptCount val="1"/>
                <c:pt idx="0">
                  <c:v>0</c:v>
                </c:pt>
              </c:numCache>
            </c:numRef>
          </c:val>
          <c:extLst>
            <c:ext xmlns:c16="http://schemas.microsoft.com/office/drawing/2014/chart" uri="{C3380CC4-5D6E-409C-BE32-E72D297353CC}">
              <c16:uniqueId val="{00000010-1DF8-41E3-A042-2060AB864F11}"/>
            </c:ext>
          </c:extLst>
        </c:ser>
        <c:ser>
          <c:idx val="17"/>
          <c:order val="17"/>
          <c:tx>
            <c:strRef>
              <c:f>'Form K2'!$BA$95</c:f>
              <c:strCache>
                <c:ptCount val="1"/>
                <c:pt idx="0">
                  <c:v>Fill 9</c:v>
                </c:pt>
              </c:strCache>
            </c:strRef>
          </c:tx>
          <c:spPr>
            <a:noFill/>
          </c:spPr>
          <c:invertIfNegative val="0"/>
          <c:cat>
            <c:strRef>
              <c:f>'Form K2'!$AI$96</c:f>
              <c:strCache>
                <c:ptCount val="1"/>
                <c:pt idx="0">
                  <c:v>STSH</c:v>
                </c:pt>
              </c:strCache>
            </c:strRef>
          </c:cat>
          <c:val>
            <c:numRef>
              <c:f>'Form K2'!$BA$96</c:f>
              <c:numCache>
                <c:formatCode>General</c:formatCode>
                <c:ptCount val="1"/>
                <c:pt idx="0">
                  <c:v>1</c:v>
                </c:pt>
              </c:numCache>
            </c:numRef>
          </c:val>
          <c:extLst>
            <c:ext xmlns:c16="http://schemas.microsoft.com/office/drawing/2014/chart" uri="{C3380CC4-5D6E-409C-BE32-E72D297353CC}">
              <c16:uniqueId val="{00000011-1DF8-41E3-A042-2060AB864F11}"/>
            </c:ext>
          </c:extLst>
        </c:ser>
        <c:ser>
          <c:idx val="18"/>
          <c:order val="18"/>
          <c:tx>
            <c:strRef>
              <c:f>'Form K2'!$BB$95</c:f>
              <c:strCache>
                <c:ptCount val="1"/>
                <c:pt idx="0">
                  <c:v>10</c:v>
                </c:pt>
              </c:strCache>
            </c:strRef>
          </c:tx>
          <c:spPr>
            <a:solidFill>
              <a:schemeClr val="accent5">
                <a:lumMod val="60000"/>
                <a:lumOff val="40000"/>
              </a:schemeClr>
            </a:solidFill>
          </c:spPr>
          <c:invertIfNegative val="0"/>
          <c:cat>
            <c:strRef>
              <c:f>'Form K2'!$AI$96</c:f>
              <c:strCache>
                <c:ptCount val="1"/>
                <c:pt idx="0">
                  <c:v>STSH</c:v>
                </c:pt>
              </c:strCache>
            </c:strRef>
          </c:cat>
          <c:val>
            <c:numRef>
              <c:f>'Form K2'!$BB$96</c:f>
              <c:numCache>
                <c:formatCode>General</c:formatCode>
                <c:ptCount val="1"/>
                <c:pt idx="0">
                  <c:v>0</c:v>
                </c:pt>
              </c:numCache>
            </c:numRef>
          </c:val>
          <c:extLst>
            <c:ext xmlns:c16="http://schemas.microsoft.com/office/drawing/2014/chart" uri="{C3380CC4-5D6E-409C-BE32-E72D297353CC}">
              <c16:uniqueId val="{00000012-1DF8-41E3-A042-2060AB864F11}"/>
            </c:ext>
          </c:extLst>
        </c:ser>
        <c:ser>
          <c:idx val="19"/>
          <c:order val="19"/>
          <c:tx>
            <c:strRef>
              <c:f>'Form K2'!$BC$95</c:f>
              <c:strCache>
                <c:ptCount val="1"/>
                <c:pt idx="0">
                  <c:v>Fill 10</c:v>
                </c:pt>
              </c:strCache>
            </c:strRef>
          </c:tx>
          <c:spPr>
            <a:noFill/>
          </c:spPr>
          <c:invertIfNegative val="0"/>
          <c:cat>
            <c:strRef>
              <c:f>'Form K2'!$AI$96</c:f>
              <c:strCache>
                <c:ptCount val="1"/>
                <c:pt idx="0">
                  <c:v>STSH</c:v>
                </c:pt>
              </c:strCache>
            </c:strRef>
          </c:cat>
          <c:val>
            <c:numRef>
              <c:f>'Form K2'!$BC$96</c:f>
              <c:numCache>
                <c:formatCode>General</c:formatCode>
                <c:ptCount val="1"/>
                <c:pt idx="0">
                  <c:v>1</c:v>
                </c:pt>
              </c:numCache>
            </c:numRef>
          </c:val>
          <c:extLst>
            <c:ext xmlns:c16="http://schemas.microsoft.com/office/drawing/2014/chart" uri="{C3380CC4-5D6E-409C-BE32-E72D297353CC}">
              <c16:uniqueId val="{00000013-1DF8-41E3-A042-2060AB864F11}"/>
            </c:ext>
          </c:extLst>
        </c:ser>
        <c:ser>
          <c:idx val="20"/>
          <c:order val="20"/>
          <c:tx>
            <c:strRef>
              <c:f>'Form K2'!$BD$95</c:f>
              <c:strCache>
                <c:ptCount val="1"/>
                <c:pt idx="0">
                  <c:v>11</c:v>
                </c:pt>
              </c:strCache>
            </c:strRef>
          </c:tx>
          <c:spPr>
            <a:solidFill>
              <a:schemeClr val="accent5">
                <a:lumMod val="60000"/>
                <a:lumOff val="40000"/>
              </a:schemeClr>
            </a:solidFill>
          </c:spPr>
          <c:invertIfNegative val="0"/>
          <c:cat>
            <c:strRef>
              <c:f>'Form K2'!$AI$96</c:f>
              <c:strCache>
                <c:ptCount val="1"/>
                <c:pt idx="0">
                  <c:v>STSH</c:v>
                </c:pt>
              </c:strCache>
            </c:strRef>
          </c:cat>
          <c:val>
            <c:numRef>
              <c:f>'Form K2'!$BD$96</c:f>
              <c:numCache>
                <c:formatCode>General</c:formatCode>
                <c:ptCount val="1"/>
                <c:pt idx="0">
                  <c:v>0</c:v>
                </c:pt>
              </c:numCache>
            </c:numRef>
          </c:val>
          <c:extLst>
            <c:ext xmlns:c16="http://schemas.microsoft.com/office/drawing/2014/chart" uri="{C3380CC4-5D6E-409C-BE32-E72D297353CC}">
              <c16:uniqueId val="{00000014-1DF8-41E3-A042-2060AB864F11}"/>
            </c:ext>
          </c:extLst>
        </c:ser>
        <c:ser>
          <c:idx val="21"/>
          <c:order val="21"/>
          <c:tx>
            <c:strRef>
              <c:f>'Form K2'!$BE$95</c:f>
              <c:strCache>
                <c:ptCount val="1"/>
                <c:pt idx="0">
                  <c:v>Fill 11</c:v>
                </c:pt>
              </c:strCache>
            </c:strRef>
          </c:tx>
          <c:spPr>
            <a:noFill/>
          </c:spPr>
          <c:invertIfNegative val="0"/>
          <c:cat>
            <c:strRef>
              <c:f>'Form K2'!$AI$96</c:f>
              <c:strCache>
                <c:ptCount val="1"/>
                <c:pt idx="0">
                  <c:v>STSH</c:v>
                </c:pt>
              </c:strCache>
            </c:strRef>
          </c:cat>
          <c:val>
            <c:numRef>
              <c:f>'Form K2'!$BE$96</c:f>
              <c:numCache>
                <c:formatCode>General</c:formatCode>
                <c:ptCount val="1"/>
                <c:pt idx="0">
                  <c:v>1</c:v>
                </c:pt>
              </c:numCache>
            </c:numRef>
          </c:val>
          <c:extLst>
            <c:ext xmlns:c16="http://schemas.microsoft.com/office/drawing/2014/chart" uri="{C3380CC4-5D6E-409C-BE32-E72D297353CC}">
              <c16:uniqueId val="{00000015-1DF8-41E3-A042-2060AB864F11}"/>
            </c:ext>
          </c:extLst>
        </c:ser>
        <c:ser>
          <c:idx val="22"/>
          <c:order val="22"/>
          <c:tx>
            <c:strRef>
              <c:f>'Form K2'!$BF$95</c:f>
              <c:strCache>
                <c:ptCount val="1"/>
                <c:pt idx="0">
                  <c:v>12</c:v>
                </c:pt>
              </c:strCache>
            </c:strRef>
          </c:tx>
          <c:spPr>
            <a:solidFill>
              <a:schemeClr val="accent5">
                <a:lumMod val="60000"/>
                <a:lumOff val="40000"/>
              </a:schemeClr>
            </a:solidFill>
          </c:spPr>
          <c:invertIfNegative val="0"/>
          <c:cat>
            <c:strRef>
              <c:f>'Form K2'!$AI$96</c:f>
              <c:strCache>
                <c:ptCount val="1"/>
                <c:pt idx="0">
                  <c:v>STSH</c:v>
                </c:pt>
              </c:strCache>
            </c:strRef>
          </c:cat>
          <c:val>
            <c:numRef>
              <c:f>'Form K2'!$BF$96</c:f>
              <c:numCache>
                <c:formatCode>General</c:formatCode>
                <c:ptCount val="1"/>
                <c:pt idx="0">
                  <c:v>0</c:v>
                </c:pt>
              </c:numCache>
            </c:numRef>
          </c:val>
          <c:extLst>
            <c:ext xmlns:c16="http://schemas.microsoft.com/office/drawing/2014/chart" uri="{C3380CC4-5D6E-409C-BE32-E72D297353CC}">
              <c16:uniqueId val="{00000016-1DF8-41E3-A042-2060AB864F11}"/>
            </c:ext>
          </c:extLst>
        </c:ser>
        <c:ser>
          <c:idx val="23"/>
          <c:order val="23"/>
          <c:tx>
            <c:strRef>
              <c:f>'Form K2'!$BG$95</c:f>
              <c:strCache>
                <c:ptCount val="1"/>
                <c:pt idx="0">
                  <c:v>Fill 12</c:v>
                </c:pt>
              </c:strCache>
            </c:strRef>
          </c:tx>
          <c:spPr>
            <a:noFill/>
          </c:spPr>
          <c:invertIfNegative val="0"/>
          <c:cat>
            <c:strRef>
              <c:f>'Form K2'!$AI$96</c:f>
              <c:strCache>
                <c:ptCount val="1"/>
                <c:pt idx="0">
                  <c:v>STSH</c:v>
                </c:pt>
              </c:strCache>
            </c:strRef>
          </c:cat>
          <c:val>
            <c:numRef>
              <c:f>'Form K2'!$BG$96</c:f>
              <c:numCache>
                <c:formatCode>General</c:formatCode>
                <c:ptCount val="1"/>
                <c:pt idx="0">
                  <c:v>1</c:v>
                </c:pt>
              </c:numCache>
            </c:numRef>
          </c:val>
          <c:extLst>
            <c:ext xmlns:c16="http://schemas.microsoft.com/office/drawing/2014/chart" uri="{C3380CC4-5D6E-409C-BE32-E72D297353CC}">
              <c16:uniqueId val="{00000017-1DF8-41E3-A042-2060AB864F11}"/>
            </c:ext>
          </c:extLst>
        </c:ser>
        <c:ser>
          <c:idx val="24"/>
          <c:order val="24"/>
          <c:tx>
            <c:strRef>
              <c:f>'Form K2'!$BH$95</c:f>
              <c:strCache>
                <c:ptCount val="1"/>
                <c:pt idx="0">
                  <c:v>13</c:v>
                </c:pt>
              </c:strCache>
            </c:strRef>
          </c:tx>
          <c:spPr>
            <a:solidFill>
              <a:schemeClr val="accent5">
                <a:lumMod val="60000"/>
                <a:lumOff val="40000"/>
              </a:schemeClr>
            </a:solidFill>
          </c:spPr>
          <c:invertIfNegative val="0"/>
          <c:cat>
            <c:strRef>
              <c:f>'Form K2'!$AI$96</c:f>
              <c:strCache>
                <c:ptCount val="1"/>
                <c:pt idx="0">
                  <c:v>STSH</c:v>
                </c:pt>
              </c:strCache>
            </c:strRef>
          </c:cat>
          <c:val>
            <c:numRef>
              <c:f>'Form K2'!$BH$96</c:f>
              <c:numCache>
                <c:formatCode>General</c:formatCode>
                <c:ptCount val="1"/>
                <c:pt idx="0">
                  <c:v>0</c:v>
                </c:pt>
              </c:numCache>
            </c:numRef>
          </c:val>
          <c:extLst>
            <c:ext xmlns:c16="http://schemas.microsoft.com/office/drawing/2014/chart" uri="{C3380CC4-5D6E-409C-BE32-E72D297353CC}">
              <c16:uniqueId val="{00000018-1DF8-41E3-A042-2060AB864F11}"/>
            </c:ext>
          </c:extLst>
        </c:ser>
        <c:ser>
          <c:idx val="25"/>
          <c:order val="25"/>
          <c:tx>
            <c:strRef>
              <c:f>'Form K2'!$BI$95</c:f>
              <c:strCache>
                <c:ptCount val="1"/>
                <c:pt idx="0">
                  <c:v>Fill 13</c:v>
                </c:pt>
              </c:strCache>
            </c:strRef>
          </c:tx>
          <c:spPr>
            <a:noFill/>
          </c:spPr>
          <c:invertIfNegative val="0"/>
          <c:cat>
            <c:strRef>
              <c:f>'Form K2'!$AI$96</c:f>
              <c:strCache>
                <c:ptCount val="1"/>
                <c:pt idx="0">
                  <c:v>STSH</c:v>
                </c:pt>
              </c:strCache>
            </c:strRef>
          </c:cat>
          <c:val>
            <c:numRef>
              <c:f>'Form K2'!$BI$96</c:f>
              <c:numCache>
                <c:formatCode>General</c:formatCode>
                <c:ptCount val="1"/>
                <c:pt idx="0">
                  <c:v>1</c:v>
                </c:pt>
              </c:numCache>
            </c:numRef>
          </c:val>
          <c:extLst>
            <c:ext xmlns:c16="http://schemas.microsoft.com/office/drawing/2014/chart" uri="{C3380CC4-5D6E-409C-BE32-E72D297353CC}">
              <c16:uniqueId val="{00000019-1DF8-41E3-A042-2060AB864F11}"/>
            </c:ext>
          </c:extLst>
        </c:ser>
        <c:ser>
          <c:idx val="26"/>
          <c:order val="26"/>
          <c:tx>
            <c:strRef>
              <c:f>'Form K2'!$BJ$95</c:f>
              <c:strCache>
                <c:ptCount val="1"/>
                <c:pt idx="0">
                  <c:v>14</c:v>
                </c:pt>
              </c:strCache>
            </c:strRef>
          </c:tx>
          <c:spPr>
            <a:solidFill>
              <a:schemeClr val="accent5">
                <a:lumMod val="60000"/>
                <a:lumOff val="40000"/>
              </a:schemeClr>
            </a:solidFill>
          </c:spPr>
          <c:invertIfNegative val="0"/>
          <c:cat>
            <c:strRef>
              <c:f>'Form K2'!$AI$96</c:f>
              <c:strCache>
                <c:ptCount val="1"/>
                <c:pt idx="0">
                  <c:v>STSH</c:v>
                </c:pt>
              </c:strCache>
            </c:strRef>
          </c:cat>
          <c:val>
            <c:numRef>
              <c:f>'Form K2'!$BJ$96</c:f>
              <c:numCache>
                <c:formatCode>General</c:formatCode>
                <c:ptCount val="1"/>
                <c:pt idx="0">
                  <c:v>0</c:v>
                </c:pt>
              </c:numCache>
            </c:numRef>
          </c:val>
          <c:extLst>
            <c:ext xmlns:c16="http://schemas.microsoft.com/office/drawing/2014/chart" uri="{C3380CC4-5D6E-409C-BE32-E72D297353CC}">
              <c16:uniqueId val="{0000001A-1DF8-41E3-A042-2060AB864F11}"/>
            </c:ext>
          </c:extLst>
        </c:ser>
        <c:ser>
          <c:idx val="27"/>
          <c:order val="27"/>
          <c:tx>
            <c:strRef>
              <c:f>'Form K2'!$BK$95</c:f>
              <c:strCache>
                <c:ptCount val="1"/>
                <c:pt idx="0">
                  <c:v>Fill 14</c:v>
                </c:pt>
              </c:strCache>
            </c:strRef>
          </c:tx>
          <c:spPr>
            <a:noFill/>
          </c:spPr>
          <c:invertIfNegative val="0"/>
          <c:cat>
            <c:strRef>
              <c:f>'Form K2'!$AI$96</c:f>
              <c:strCache>
                <c:ptCount val="1"/>
                <c:pt idx="0">
                  <c:v>STSH</c:v>
                </c:pt>
              </c:strCache>
            </c:strRef>
          </c:cat>
          <c:val>
            <c:numRef>
              <c:f>'Form K2'!$BK$96</c:f>
              <c:numCache>
                <c:formatCode>General</c:formatCode>
                <c:ptCount val="1"/>
                <c:pt idx="0">
                  <c:v>1</c:v>
                </c:pt>
              </c:numCache>
            </c:numRef>
          </c:val>
          <c:extLst>
            <c:ext xmlns:c16="http://schemas.microsoft.com/office/drawing/2014/chart" uri="{C3380CC4-5D6E-409C-BE32-E72D297353CC}">
              <c16:uniqueId val="{0000001B-1DF8-41E3-A042-2060AB864F11}"/>
            </c:ext>
          </c:extLst>
        </c:ser>
        <c:ser>
          <c:idx val="28"/>
          <c:order val="28"/>
          <c:tx>
            <c:strRef>
              <c:f>'Form K2'!$BL$95</c:f>
              <c:strCache>
                <c:ptCount val="1"/>
                <c:pt idx="0">
                  <c:v>15</c:v>
                </c:pt>
              </c:strCache>
            </c:strRef>
          </c:tx>
          <c:spPr>
            <a:solidFill>
              <a:schemeClr val="accent5">
                <a:lumMod val="60000"/>
                <a:lumOff val="40000"/>
              </a:schemeClr>
            </a:solidFill>
          </c:spPr>
          <c:invertIfNegative val="0"/>
          <c:cat>
            <c:strRef>
              <c:f>'Form K2'!$AI$96</c:f>
              <c:strCache>
                <c:ptCount val="1"/>
                <c:pt idx="0">
                  <c:v>STSH</c:v>
                </c:pt>
              </c:strCache>
            </c:strRef>
          </c:cat>
          <c:val>
            <c:numRef>
              <c:f>'Form K2'!$BL$96</c:f>
              <c:numCache>
                <c:formatCode>General</c:formatCode>
                <c:ptCount val="1"/>
                <c:pt idx="0">
                  <c:v>0</c:v>
                </c:pt>
              </c:numCache>
            </c:numRef>
          </c:val>
          <c:extLst>
            <c:ext xmlns:c16="http://schemas.microsoft.com/office/drawing/2014/chart" uri="{C3380CC4-5D6E-409C-BE32-E72D297353CC}">
              <c16:uniqueId val="{0000001C-1DF8-41E3-A042-2060AB864F11}"/>
            </c:ext>
          </c:extLst>
        </c:ser>
        <c:ser>
          <c:idx val="29"/>
          <c:order val="29"/>
          <c:tx>
            <c:strRef>
              <c:f>'Form K2'!$BM$95</c:f>
              <c:strCache>
                <c:ptCount val="1"/>
                <c:pt idx="0">
                  <c:v>Fill 15</c:v>
                </c:pt>
              </c:strCache>
            </c:strRef>
          </c:tx>
          <c:spPr>
            <a:noFill/>
          </c:spPr>
          <c:invertIfNegative val="0"/>
          <c:cat>
            <c:strRef>
              <c:f>'Form K2'!$AI$96</c:f>
              <c:strCache>
                <c:ptCount val="1"/>
                <c:pt idx="0">
                  <c:v>STSH</c:v>
                </c:pt>
              </c:strCache>
            </c:strRef>
          </c:cat>
          <c:val>
            <c:numRef>
              <c:f>'Form K2'!$BM$96</c:f>
              <c:numCache>
                <c:formatCode>General</c:formatCode>
                <c:ptCount val="1"/>
                <c:pt idx="0">
                  <c:v>1</c:v>
                </c:pt>
              </c:numCache>
            </c:numRef>
          </c:val>
          <c:extLst>
            <c:ext xmlns:c16="http://schemas.microsoft.com/office/drawing/2014/chart" uri="{C3380CC4-5D6E-409C-BE32-E72D297353CC}">
              <c16:uniqueId val="{0000001D-1DF8-41E3-A042-2060AB864F11}"/>
            </c:ext>
          </c:extLst>
        </c:ser>
        <c:ser>
          <c:idx val="30"/>
          <c:order val="30"/>
          <c:tx>
            <c:strRef>
              <c:f>'Form K2'!$BN$95</c:f>
              <c:strCache>
                <c:ptCount val="1"/>
                <c:pt idx="0">
                  <c:v>16</c:v>
                </c:pt>
              </c:strCache>
            </c:strRef>
          </c:tx>
          <c:spPr>
            <a:solidFill>
              <a:schemeClr val="accent5">
                <a:lumMod val="60000"/>
                <a:lumOff val="40000"/>
              </a:schemeClr>
            </a:solidFill>
          </c:spPr>
          <c:invertIfNegative val="0"/>
          <c:cat>
            <c:strRef>
              <c:f>'Form K2'!$AI$96</c:f>
              <c:strCache>
                <c:ptCount val="1"/>
                <c:pt idx="0">
                  <c:v>STSH</c:v>
                </c:pt>
              </c:strCache>
            </c:strRef>
          </c:cat>
          <c:val>
            <c:numRef>
              <c:f>'Form K2'!$BN$96</c:f>
              <c:numCache>
                <c:formatCode>General</c:formatCode>
                <c:ptCount val="1"/>
                <c:pt idx="0">
                  <c:v>0</c:v>
                </c:pt>
              </c:numCache>
            </c:numRef>
          </c:val>
          <c:extLst>
            <c:ext xmlns:c16="http://schemas.microsoft.com/office/drawing/2014/chart" uri="{C3380CC4-5D6E-409C-BE32-E72D297353CC}">
              <c16:uniqueId val="{0000001E-1DF8-41E3-A042-2060AB864F11}"/>
            </c:ext>
          </c:extLst>
        </c:ser>
        <c:ser>
          <c:idx val="31"/>
          <c:order val="31"/>
          <c:tx>
            <c:strRef>
              <c:f>'Form K2'!$BO$95</c:f>
              <c:strCache>
                <c:ptCount val="1"/>
                <c:pt idx="0">
                  <c:v>Fill 16</c:v>
                </c:pt>
              </c:strCache>
            </c:strRef>
          </c:tx>
          <c:spPr>
            <a:noFill/>
          </c:spPr>
          <c:invertIfNegative val="0"/>
          <c:cat>
            <c:strRef>
              <c:f>'Form K2'!$AI$96</c:f>
              <c:strCache>
                <c:ptCount val="1"/>
                <c:pt idx="0">
                  <c:v>STSH</c:v>
                </c:pt>
              </c:strCache>
            </c:strRef>
          </c:cat>
          <c:val>
            <c:numRef>
              <c:f>'Form K2'!$BO$96</c:f>
              <c:numCache>
                <c:formatCode>General</c:formatCode>
                <c:ptCount val="1"/>
                <c:pt idx="0">
                  <c:v>1</c:v>
                </c:pt>
              </c:numCache>
            </c:numRef>
          </c:val>
          <c:extLst>
            <c:ext xmlns:c16="http://schemas.microsoft.com/office/drawing/2014/chart" uri="{C3380CC4-5D6E-409C-BE32-E72D297353CC}">
              <c16:uniqueId val="{0000001F-1DF8-41E3-A042-2060AB864F11}"/>
            </c:ext>
          </c:extLst>
        </c:ser>
        <c:ser>
          <c:idx val="32"/>
          <c:order val="32"/>
          <c:tx>
            <c:strRef>
              <c:f>'Form K2'!$BP$95</c:f>
              <c:strCache>
                <c:ptCount val="1"/>
                <c:pt idx="0">
                  <c:v>17</c:v>
                </c:pt>
              </c:strCache>
            </c:strRef>
          </c:tx>
          <c:spPr>
            <a:solidFill>
              <a:schemeClr val="accent5">
                <a:lumMod val="60000"/>
                <a:lumOff val="40000"/>
              </a:schemeClr>
            </a:solidFill>
          </c:spPr>
          <c:invertIfNegative val="0"/>
          <c:cat>
            <c:strRef>
              <c:f>'Form K2'!$AI$96</c:f>
              <c:strCache>
                <c:ptCount val="1"/>
                <c:pt idx="0">
                  <c:v>STSH</c:v>
                </c:pt>
              </c:strCache>
            </c:strRef>
          </c:cat>
          <c:val>
            <c:numRef>
              <c:f>'Form K2'!$BP$96</c:f>
              <c:numCache>
                <c:formatCode>General</c:formatCode>
                <c:ptCount val="1"/>
                <c:pt idx="0">
                  <c:v>0</c:v>
                </c:pt>
              </c:numCache>
            </c:numRef>
          </c:val>
          <c:extLst>
            <c:ext xmlns:c16="http://schemas.microsoft.com/office/drawing/2014/chart" uri="{C3380CC4-5D6E-409C-BE32-E72D297353CC}">
              <c16:uniqueId val="{00000020-1DF8-41E3-A042-2060AB864F11}"/>
            </c:ext>
          </c:extLst>
        </c:ser>
        <c:ser>
          <c:idx val="33"/>
          <c:order val="33"/>
          <c:tx>
            <c:strRef>
              <c:f>'Form K2'!$BQ$95</c:f>
              <c:strCache>
                <c:ptCount val="1"/>
                <c:pt idx="0">
                  <c:v>Fill 17</c:v>
                </c:pt>
              </c:strCache>
            </c:strRef>
          </c:tx>
          <c:spPr>
            <a:noFill/>
          </c:spPr>
          <c:invertIfNegative val="0"/>
          <c:cat>
            <c:strRef>
              <c:f>'Form K2'!$AI$96</c:f>
              <c:strCache>
                <c:ptCount val="1"/>
                <c:pt idx="0">
                  <c:v>STSH</c:v>
                </c:pt>
              </c:strCache>
            </c:strRef>
          </c:cat>
          <c:val>
            <c:numRef>
              <c:f>'Form K2'!$BQ$96</c:f>
              <c:numCache>
                <c:formatCode>General</c:formatCode>
                <c:ptCount val="1"/>
                <c:pt idx="0">
                  <c:v>1</c:v>
                </c:pt>
              </c:numCache>
            </c:numRef>
          </c:val>
          <c:extLst>
            <c:ext xmlns:c16="http://schemas.microsoft.com/office/drawing/2014/chart" uri="{C3380CC4-5D6E-409C-BE32-E72D297353CC}">
              <c16:uniqueId val="{00000021-1DF8-41E3-A042-2060AB864F11}"/>
            </c:ext>
          </c:extLst>
        </c:ser>
        <c:ser>
          <c:idx val="34"/>
          <c:order val="34"/>
          <c:tx>
            <c:strRef>
              <c:f>'Form K2'!$BR$95</c:f>
              <c:strCache>
                <c:ptCount val="1"/>
                <c:pt idx="0">
                  <c:v>18</c:v>
                </c:pt>
              </c:strCache>
            </c:strRef>
          </c:tx>
          <c:spPr>
            <a:solidFill>
              <a:schemeClr val="accent5">
                <a:lumMod val="60000"/>
                <a:lumOff val="40000"/>
              </a:schemeClr>
            </a:solidFill>
          </c:spPr>
          <c:invertIfNegative val="0"/>
          <c:cat>
            <c:strRef>
              <c:f>'Form K2'!$AI$96</c:f>
              <c:strCache>
                <c:ptCount val="1"/>
                <c:pt idx="0">
                  <c:v>STSH</c:v>
                </c:pt>
              </c:strCache>
            </c:strRef>
          </c:cat>
          <c:val>
            <c:numRef>
              <c:f>'Form K2'!$BR$96</c:f>
              <c:numCache>
                <c:formatCode>General</c:formatCode>
                <c:ptCount val="1"/>
                <c:pt idx="0">
                  <c:v>0</c:v>
                </c:pt>
              </c:numCache>
            </c:numRef>
          </c:val>
          <c:extLst>
            <c:ext xmlns:c16="http://schemas.microsoft.com/office/drawing/2014/chart" uri="{C3380CC4-5D6E-409C-BE32-E72D297353CC}">
              <c16:uniqueId val="{00000022-1DF8-41E3-A042-2060AB864F11}"/>
            </c:ext>
          </c:extLst>
        </c:ser>
        <c:ser>
          <c:idx val="35"/>
          <c:order val="35"/>
          <c:tx>
            <c:strRef>
              <c:f>'Form K2'!$BS$95</c:f>
              <c:strCache>
                <c:ptCount val="1"/>
                <c:pt idx="0">
                  <c:v>Fill 18</c:v>
                </c:pt>
              </c:strCache>
            </c:strRef>
          </c:tx>
          <c:spPr>
            <a:noFill/>
          </c:spPr>
          <c:invertIfNegative val="0"/>
          <c:cat>
            <c:strRef>
              <c:f>'Form K2'!$AI$96</c:f>
              <c:strCache>
                <c:ptCount val="1"/>
                <c:pt idx="0">
                  <c:v>STSH</c:v>
                </c:pt>
              </c:strCache>
            </c:strRef>
          </c:cat>
          <c:val>
            <c:numRef>
              <c:f>'Form K2'!$BS$96</c:f>
              <c:numCache>
                <c:formatCode>General</c:formatCode>
                <c:ptCount val="1"/>
                <c:pt idx="0">
                  <c:v>1</c:v>
                </c:pt>
              </c:numCache>
            </c:numRef>
          </c:val>
          <c:extLst>
            <c:ext xmlns:c16="http://schemas.microsoft.com/office/drawing/2014/chart" uri="{C3380CC4-5D6E-409C-BE32-E72D297353CC}">
              <c16:uniqueId val="{00000023-1DF8-41E3-A042-2060AB864F11}"/>
            </c:ext>
          </c:extLst>
        </c:ser>
        <c:ser>
          <c:idx val="36"/>
          <c:order val="36"/>
          <c:tx>
            <c:strRef>
              <c:f>'Form K2'!$BT$95</c:f>
              <c:strCache>
                <c:ptCount val="1"/>
                <c:pt idx="0">
                  <c:v>19</c:v>
                </c:pt>
              </c:strCache>
            </c:strRef>
          </c:tx>
          <c:spPr>
            <a:solidFill>
              <a:schemeClr val="accent5">
                <a:lumMod val="60000"/>
                <a:lumOff val="40000"/>
              </a:schemeClr>
            </a:solidFill>
          </c:spPr>
          <c:invertIfNegative val="0"/>
          <c:cat>
            <c:strRef>
              <c:f>'Form K2'!$AI$96</c:f>
              <c:strCache>
                <c:ptCount val="1"/>
                <c:pt idx="0">
                  <c:v>STSH</c:v>
                </c:pt>
              </c:strCache>
            </c:strRef>
          </c:cat>
          <c:val>
            <c:numRef>
              <c:f>'Form K2'!$BT$96</c:f>
              <c:numCache>
                <c:formatCode>General</c:formatCode>
                <c:ptCount val="1"/>
                <c:pt idx="0">
                  <c:v>0</c:v>
                </c:pt>
              </c:numCache>
            </c:numRef>
          </c:val>
          <c:extLst>
            <c:ext xmlns:c16="http://schemas.microsoft.com/office/drawing/2014/chart" uri="{C3380CC4-5D6E-409C-BE32-E72D297353CC}">
              <c16:uniqueId val="{00000024-1DF8-41E3-A042-2060AB864F11}"/>
            </c:ext>
          </c:extLst>
        </c:ser>
        <c:ser>
          <c:idx val="37"/>
          <c:order val="37"/>
          <c:tx>
            <c:strRef>
              <c:f>'Form K2'!$BU$95</c:f>
              <c:strCache>
                <c:ptCount val="1"/>
                <c:pt idx="0">
                  <c:v>Fill 19</c:v>
                </c:pt>
              </c:strCache>
            </c:strRef>
          </c:tx>
          <c:spPr>
            <a:noFill/>
          </c:spPr>
          <c:invertIfNegative val="0"/>
          <c:cat>
            <c:strRef>
              <c:f>'Form K2'!$AI$96</c:f>
              <c:strCache>
                <c:ptCount val="1"/>
                <c:pt idx="0">
                  <c:v>STSH</c:v>
                </c:pt>
              </c:strCache>
            </c:strRef>
          </c:cat>
          <c:val>
            <c:numRef>
              <c:f>'Form K2'!$BU$96</c:f>
              <c:numCache>
                <c:formatCode>General</c:formatCode>
                <c:ptCount val="1"/>
                <c:pt idx="0">
                  <c:v>1</c:v>
                </c:pt>
              </c:numCache>
            </c:numRef>
          </c:val>
          <c:extLst>
            <c:ext xmlns:c16="http://schemas.microsoft.com/office/drawing/2014/chart" uri="{C3380CC4-5D6E-409C-BE32-E72D297353CC}">
              <c16:uniqueId val="{00000025-1DF8-41E3-A042-2060AB864F11}"/>
            </c:ext>
          </c:extLst>
        </c:ser>
        <c:ser>
          <c:idx val="38"/>
          <c:order val="38"/>
          <c:tx>
            <c:strRef>
              <c:f>'Form K2'!$BV$95</c:f>
              <c:strCache>
                <c:ptCount val="1"/>
                <c:pt idx="0">
                  <c:v>20</c:v>
                </c:pt>
              </c:strCache>
            </c:strRef>
          </c:tx>
          <c:spPr>
            <a:solidFill>
              <a:schemeClr val="accent5">
                <a:lumMod val="60000"/>
                <a:lumOff val="40000"/>
              </a:schemeClr>
            </a:solidFill>
          </c:spPr>
          <c:invertIfNegative val="0"/>
          <c:cat>
            <c:strRef>
              <c:f>'Form K2'!$AI$96</c:f>
              <c:strCache>
                <c:ptCount val="1"/>
                <c:pt idx="0">
                  <c:v>STSH</c:v>
                </c:pt>
              </c:strCache>
            </c:strRef>
          </c:cat>
          <c:val>
            <c:numRef>
              <c:f>'Form K2'!$BV$96</c:f>
              <c:numCache>
                <c:formatCode>General</c:formatCode>
                <c:ptCount val="1"/>
                <c:pt idx="0">
                  <c:v>0</c:v>
                </c:pt>
              </c:numCache>
            </c:numRef>
          </c:val>
          <c:extLst>
            <c:ext xmlns:c16="http://schemas.microsoft.com/office/drawing/2014/chart" uri="{C3380CC4-5D6E-409C-BE32-E72D297353CC}">
              <c16:uniqueId val="{00000026-1DF8-41E3-A042-2060AB864F11}"/>
            </c:ext>
          </c:extLst>
        </c:ser>
        <c:ser>
          <c:idx val="39"/>
          <c:order val="39"/>
          <c:tx>
            <c:strRef>
              <c:f>'Form K2'!$BW$95</c:f>
              <c:strCache>
                <c:ptCount val="1"/>
                <c:pt idx="0">
                  <c:v>Fill 20</c:v>
                </c:pt>
              </c:strCache>
            </c:strRef>
          </c:tx>
          <c:spPr>
            <a:noFill/>
          </c:spPr>
          <c:invertIfNegative val="0"/>
          <c:cat>
            <c:strRef>
              <c:f>'Form K2'!$AI$96</c:f>
              <c:strCache>
                <c:ptCount val="1"/>
                <c:pt idx="0">
                  <c:v>STSH</c:v>
                </c:pt>
              </c:strCache>
            </c:strRef>
          </c:cat>
          <c:val>
            <c:numRef>
              <c:f>'Form K2'!$BW$96</c:f>
              <c:numCache>
                <c:formatCode>General</c:formatCode>
                <c:ptCount val="1"/>
                <c:pt idx="0">
                  <c:v>1</c:v>
                </c:pt>
              </c:numCache>
            </c:numRef>
          </c:val>
          <c:extLst>
            <c:ext xmlns:c16="http://schemas.microsoft.com/office/drawing/2014/chart" uri="{C3380CC4-5D6E-409C-BE32-E72D297353CC}">
              <c16:uniqueId val="{00000027-1DF8-41E3-A042-2060AB864F11}"/>
            </c:ext>
          </c:extLst>
        </c:ser>
        <c:ser>
          <c:idx val="40"/>
          <c:order val="40"/>
          <c:tx>
            <c:strRef>
              <c:f>'Form K2'!$BX$95</c:f>
              <c:strCache>
                <c:ptCount val="1"/>
                <c:pt idx="0">
                  <c:v>21</c:v>
                </c:pt>
              </c:strCache>
            </c:strRef>
          </c:tx>
          <c:spPr>
            <a:solidFill>
              <a:schemeClr val="accent5">
                <a:lumMod val="60000"/>
                <a:lumOff val="40000"/>
              </a:schemeClr>
            </a:solidFill>
          </c:spPr>
          <c:invertIfNegative val="0"/>
          <c:cat>
            <c:strRef>
              <c:f>'Form K2'!$AI$96</c:f>
              <c:strCache>
                <c:ptCount val="1"/>
                <c:pt idx="0">
                  <c:v>STSH</c:v>
                </c:pt>
              </c:strCache>
            </c:strRef>
          </c:cat>
          <c:val>
            <c:numRef>
              <c:f>'Form K2'!$BX$96</c:f>
              <c:numCache>
                <c:formatCode>General</c:formatCode>
                <c:ptCount val="1"/>
                <c:pt idx="0">
                  <c:v>0</c:v>
                </c:pt>
              </c:numCache>
            </c:numRef>
          </c:val>
          <c:extLst>
            <c:ext xmlns:c16="http://schemas.microsoft.com/office/drawing/2014/chart" uri="{C3380CC4-5D6E-409C-BE32-E72D297353CC}">
              <c16:uniqueId val="{00000028-1DF8-41E3-A042-2060AB864F11}"/>
            </c:ext>
          </c:extLst>
        </c:ser>
        <c:ser>
          <c:idx val="41"/>
          <c:order val="41"/>
          <c:tx>
            <c:strRef>
              <c:f>'Form K2'!$BY$95</c:f>
              <c:strCache>
                <c:ptCount val="1"/>
                <c:pt idx="0">
                  <c:v>Fill 21</c:v>
                </c:pt>
              </c:strCache>
            </c:strRef>
          </c:tx>
          <c:spPr>
            <a:noFill/>
          </c:spPr>
          <c:invertIfNegative val="0"/>
          <c:cat>
            <c:strRef>
              <c:f>'Form K2'!$AI$96</c:f>
              <c:strCache>
                <c:ptCount val="1"/>
                <c:pt idx="0">
                  <c:v>STSH</c:v>
                </c:pt>
              </c:strCache>
            </c:strRef>
          </c:cat>
          <c:val>
            <c:numRef>
              <c:f>'Form K2'!$BY$96</c:f>
              <c:numCache>
                <c:formatCode>General</c:formatCode>
                <c:ptCount val="1"/>
                <c:pt idx="0">
                  <c:v>1</c:v>
                </c:pt>
              </c:numCache>
            </c:numRef>
          </c:val>
          <c:extLst>
            <c:ext xmlns:c16="http://schemas.microsoft.com/office/drawing/2014/chart" uri="{C3380CC4-5D6E-409C-BE32-E72D297353CC}">
              <c16:uniqueId val="{00000029-1DF8-41E3-A042-2060AB864F11}"/>
            </c:ext>
          </c:extLst>
        </c:ser>
        <c:ser>
          <c:idx val="42"/>
          <c:order val="42"/>
          <c:tx>
            <c:strRef>
              <c:f>'Form K2'!$BZ$95</c:f>
              <c:strCache>
                <c:ptCount val="1"/>
                <c:pt idx="0">
                  <c:v>22</c:v>
                </c:pt>
              </c:strCache>
            </c:strRef>
          </c:tx>
          <c:spPr>
            <a:solidFill>
              <a:schemeClr val="accent5">
                <a:lumMod val="60000"/>
                <a:lumOff val="40000"/>
              </a:schemeClr>
            </a:solidFill>
          </c:spPr>
          <c:invertIfNegative val="0"/>
          <c:cat>
            <c:strRef>
              <c:f>'Form K2'!$AI$96</c:f>
              <c:strCache>
                <c:ptCount val="1"/>
                <c:pt idx="0">
                  <c:v>STSH</c:v>
                </c:pt>
              </c:strCache>
            </c:strRef>
          </c:cat>
          <c:val>
            <c:numRef>
              <c:f>'Form K2'!$BZ$96</c:f>
              <c:numCache>
                <c:formatCode>General</c:formatCode>
                <c:ptCount val="1"/>
                <c:pt idx="0">
                  <c:v>0</c:v>
                </c:pt>
              </c:numCache>
            </c:numRef>
          </c:val>
          <c:extLst>
            <c:ext xmlns:c16="http://schemas.microsoft.com/office/drawing/2014/chart" uri="{C3380CC4-5D6E-409C-BE32-E72D297353CC}">
              <c16:uniqueId val="{0000002A-1DF8-41E3-A042-2060AB864F11}"/>
            </c:ext>
          </c:extLst>
        </c:ser>
        <c:ser>
          <c:idx val="43"/>
          <c:order val="43"/>
          <c:tx>
            <c:strRef>
              <c:f>'Form K2'!$CA$95</c:f>
              <c:strCache>
                <c:ptCount val="1"/>
                <c:pt idx="0">
                  <c:v>Fill 22</c:v>
                </c:pt>
              </c:strCache>
            </c:strRef>
          </c:tx>
          <c:spPr>
            <a:noFill/>
          </c:spPr>
          <c:invertIfNegative val="0"/>
          <c:cat>
            <c:strRef>
              <c:f>'Form K2'!$AI$96</c:f>
              <c:strCache>
                <c:ptCount val="1"/>
                <c:pt idx="0">
                  <c:v>STSH</c:v>
                </c:pt>
              </c:strCache>
            </c:strRef>
          </c:cat>
          <c:val>
            <c:numRef>
              <c:f>'Form K2'!$CA$96</c:f>
              <c:numCache>
                <c:formatCode>General</c:formatCode>
                <c:ptCount val="1"/>
                <c:pt idx="0">
                  <c:v>1</c:v>
                </c:pt>
              </c:numCache>
            </c:numRef>
          </c:val>
          <c:extLst>
            <c:ext xmlns:c16="http://schemas.microsoft.com/office/drawing/2014/chart" uri="{C3380CC4-5D6E-409C-BE32-E72D297353CC}">
              <c16:uniqueId val="{0000002B-1DF8-41E3-A042-2060AB864F11}"/>
            </c:ext>
          </c:extLst>
        </c:ser>
        <c:ser>
          <c:idx val="44"/>
          <c:order val="44"/>
          <c:tx>
            <c:strRef>
              <c:f>'Form K2'!$CB$95</c:f>
              <c:strCache>
                <c:ptCount val="1"/>
                <c:pt idx="0">
                  <c:v>23</c:v>
                </c:pt>
              </c:strCache>
            </c:strRef>
          </c:tx>
          <c:spPr>
            <a:solidFill>
              <a:schemeClr val="accent5">
                <a:lumMod val="60000"/>
                <a:lumOff val="40000"/>
              </a:schemeClr>
            </a:solidFill>
            <a:ln>
              <a:noFill/>
            </a:ln>
          </c:spPr>
          <c:invertIfNegative val="0"/>
          <c:cat>
            <c:strRef>
              <c:f>'Form K2'!$AI$96</c:f>
              <c:strCache>
                <c:ptCount val="1"/>
                <c:pt idx="0">
                  <c:v>STSH</c:v>
                </c:pt>
              </c:strCache>
            </c:strRef>
          </c:cat>
          <c:val>
            <c:numRef>
              <c:f>'Form K2'!$CB$96</c:f>
              <c:numCache>
                <c:formatCode>General</c:formatCode>
                <c:ptCount val="1"/>
                <c:pt idx="0">
                  <c:v>0</c:v>
                </c:pt>
              </c:numCache>
            </c:numRef>
          </c:val>
          <c:extLst>
            <c:ext xmlns:c16="http://schemas.microsoft.com/office/drawing/2014/chart" uri="{C3380CC4-5D6E-409C-BE32-E72D297353CC}">
              <c16:uniqueId val="{0000002C-1DF8-41E3-A042-2060AB864F11}"/>
            </c:ext>
          </c:extLst>
        </c:ser>
        <c:ser>
          <c:idx val="45"/>
          <c:order val="45"/>
          <c:tx>
            <c:strRef>
              <c:f>'Form K2'!$CC$95</c:f>
              <c:strCache>
                <c:ptCount val="1"/>
                <c:pt idx="0">
                  <c:v>Fill 23</c:v>
                </c:pt>
              </c:strCache>
            </c:strRef>
          </c:tx>
          <c:spPr>
            <a:noFill/>
          </c:spPr>
          <c:invertIfNegative val="0"/>
          <c:cat>
            <c:strRef>
              <c:f>'Form K2'!$AI$96</c:f>
              <c:strCache>
                <c:ptCount val="1"/>
                <c:pt idx="0">
                  <c:v>STSH</c:v>
                </c:pt>
              </c:strCache>
            </c:strRef>
          </c:cat>
          <c:val>
            <c:numRef>
              <c:f>'Form K2'!$CC$96</c:f>
              <c:numCache>
                <c:formatCode>General</c:formatCode>
                <c:ptCount val="1"/>
                <c:pt idx="0">
                  <c:v>1</c:v>
                </c:pt>
              </c:numCache>
            </c:numRef>
          </c:val>
          <c:extLst>
            <c:ext xmlns:c16="http://schemas.microsoft.com/office/drawing/2014/chart" uri="{C3380CC4-5D6E-409C-BE32-E72D297353CC}">
              <c16:uniqueId val="{0000002D-1DF8-41E3-A042-2060AB864F11}"/>
            </c:ext>
          </c:extLst>
        </c:ser>
        <c:ser>
          <c:idx val="46"/>
          <c:order val="46"/>
          <c:tx>
            <c:strRef>
              <c:f>'Form K2'!$CD$95</c:f>
              <c:strCache>
                <c:ptCount val="1"/>
                <c:pt idx="0">
                  <c:v>24</c:v>
                </c:pt>
              </c:strCache>
            </c:strRef>
          </c:tx>
          <c:spPr>
            <a:solidFill>
              <a:schemeClr val="accent5">
                <a:lumMod val="60000"/>
                <a:lumOff val="40000"/>
              </a:schemeClr>
            </a:solidFill>
          </c:spPr>
          <c:invertIfNegative val="0"/>
          <c:cat>
            <c:strRef>
              <c:f>'Form K2'!$AI$96</c:f>
              <c:strCache>
                <c:ptCount val="1"/>
                <c:pt idx="0">
                  <c:v>STSH</c:v>
                </c:pt>
              </c:strCache>
            </c:strRef>
          </c:cat>
          <c:val>
            <c:numRef>
              <c:f>'Form K2'!$CD$96</c:f>
              <c:numCache>
                <c:formatCode>General</c:formatCode>
                <c:ptCount val="1"/>
                <c:pt idx="0">
                  <c:v>0</c:v>
                </c:pt>
              </c:numCache>
            </c:numRef>
          </c:val>
          <c:extLst>
            <c:ext xmlns:c16="http://schemas.microsoft.com/office/drawing/2014/chart" uri="{C3380CC4-5D6E-409C-BE32-E72D297353CC}">
              <c16:uniqueId val="{0000002E-1DF8-41E3-A042-2060AB864F11}"/>
            </c:ext>
          </c:extLst>
        </c:ser>
        <c:ser>
          <c:idx val="47"/>
          <c:order val="47"/>
          <c:tx>
            <c:strRef>
              <c:f>'Form K2'!$CE$95</c:f>
              <c:strCache>
                <c:ptCount val="1"/>
                <c:pt idx="0">
                  <c:v>Fill 24</c:v>
                </c:pt>
              </c:strCache>
            </c:strRef>
          </c:tx>
          <c:spPr>
            <a:noFill/>
          </c:spPr>
          <c:invertIfNegative val="0"/>
          <c:cat>
            <c:strRef>
              <c:f>'Form K2'!$AI$96</c:f>
              <c:strCache>
                <c:ptCount val="1"/>
                <c:pt idx="0">
                  <c:v>STSH</c:v>
                </c:pt>
              </c:strCache>
            </c:strRef>
          </c:cat>
          <c:val>
            <c:numRef>
              <c:f>'Form K2'!$CE$96</c:f>
              <c:numCache>
                <c:formatCode>General</c:formatCode>
                <c:ptCount val="1"/>
                <c:pt idx="0">
                  <c:v>1</c:v>
                </c:pt>
              </c:numCache>
            </c:numRef>
          </c:val>
          <c:extLst>
            <c:ext xmlns:c16="http://schemas.microsoft.com/office/drawing/2014/chart" uri="{C3380CC4-5D6E-409C-BE32-E72D297353CC}">
              <c16:uniqueId val="{0000002F-1DF8-41E3-A042-2060AB864F11}"/>
            </c:ext>
          </c:extLst>
        </c:ser>
        <c:ser>
          <c:idx val="48"/>
          <c:order val="48"/>
          <c:tx>
            <c:strRef>
              <c:f>'Form K2'!$CF$95</c:f>
              <c:strCache>
                <c:ptCount val="1"/>
                <c:pt idx="0">
                  <c:v>25</c:v>
                </c:pt>
              </c:strCache>
            </c:strRef>
          </c:tx>
          <c:spPr>
            <a:solidFill>
              <a:schemeClr val="accent5">
                <a:lumMod val="60000"/>
                <a:lumOff val="40000"/>
              </a:schemeClr>
            </a:solidFill>
          </c:spPr>
          <c:invertIfNegative val="0"/>
          <c:cat>
            <c:strRef>
              <c:f>'Form K2'!$AI$96</c:f>
              <c:strCache>
                <c:ptCount val="1"/>
                <c:pt idx="0">
                  <c:v>STSH</c:v>
                </c:pt>
              </c:strCache>
            </c:strRef>
          </c:cat>
          <c:val>
            <c:numRef>
              <c:f>'Form K2'!$CF$96</c:f>
              <c:numCache>
                <c:formatCode>General</c:formatCode>
                <c:ptCount val="1"/>
                <c:pt idx="0">
                  <c:v>0</c:v>
                </c:pt>
              </c:numCache>
            </c:numRef>
          </c:val>
          <c:extLst>
            <c:ext xmlns:c16="http://schemas.microsoft.com/office/drawing/2014/chart" uri="{C3380CC4-5D6E-409C-BE32-E72D297353CC}">
              <c16:uniqueId val="{00000030-1DF8-41E3-A042-2060AB864F11}"/>
            </c:ext>
          </c:extLst>
        </c:ser>
        <c:ser>
          <c:idx val="49"/>
          <c:order val="49"/>
          <c:tx>
            <c:strRef>
              <c:f>'Form K2'!$CG$95</c:f>
              <c:strCache>
                <c:ptCount val="1"/>
                <c:pt idx="0">
                  <c:v>Fill 25</c:v>
                </c:pt>
              </c:strCache>
            </c:strRef>
          </c:tx>
          <c:spPr>
            <a:noFill/>
          </c:spPr>
          <c:invertIfNegative val="0"/>
          <c:cat>
            <c:strRef>
              <c:f>'Form K2'!$AI$96</c:f>
              <c:strCache>
                <c:ptCount val="1"/>
                <c:pt idx="0">
                  <c:v>STSH</c:v>
                </c:pt>
              </c:strCache>
            </c:strRef>
          </c:cat>
          <c:val>
            <c:numRef>
              <c:f>'Form K2'!$CG$96</c:f>
              <c:numCache>
                <c:formatCode>General</c:formatCode>
                <c:ptCount val="1"/>
                <c:pt idx="0">
                  <c:v>1</c:v>
                </c:pt>
              </c:numCache>
            </c:numRef>
          </c:val>
          <c:extLst>
            <c:ext xmlns:c16="http://schemas.microsoft.com/office/drawing/2014/chart" uri="{C3380CC4-5D6E-409C-BE32-E72D297353CC}">
              <c16:uniqueId val="{00000031-1DF8-41E3-A042-2060AB864F11}"/>
            </c:ext>
          </c:extLst>
        </c:ser>
        <c:ser>
          <c:idx val="50"/>
          <c:order val="50"/>
          <c:tx>
            <c:strRef>
              <c:f>'Form K2'!$CH$95</c:f>
              <c:strCache>
                <c:ptCount val="1"/>
                <c:pt idx="0">
                  <c:v>26</c:v>
                </c:pt>
              </c:strCache>
            </c:strRef>
          </c:tx>
          <c:spPr>
            <a:solidFill>
              <a:schemeClr val="accent5">
                <a:lumMod val="60000"/>
                <a:lumOff val="40000"/>
              </a:schemeClr>
            </a:solidFill>
          </c:spPr>
          <c:invertIfNegative val="0"/>
          <c:cat>
            <c:strRef>
              <c:f>'Form K2'!$AI$96</c:f>
              <c:strCache>
                <c:ptCount val="1"/>
                <c:pt idx="0">
                  <c:v>STSH</c:v>
                </c:pt>
              </c:strCache>
            </c:strRef>
          </c:cat>
          <c:val>
            <c:numRef>
              <c:f>'Form K2'!$CH$96</c:f>
              <c:numCache>
                <c:formatCode>General</c:formatCode>
                <c:ptCount val="1"/>
                <c:pt idx="0">
                  <c:v>0</c:v>
                </c:pt>
              </c:numCache>
            </c:numRef>
          </c:val>
          <c:extLst>
            <c:ext xmlns:c16="http://schemas.microsoft.com/office/drawing/2014/chart" uri="{C3380CC4-5D6E-409C-BE32-E72D297353CC}">
              <c16:uniqueId val="{00000032-1DF8-41E3-A042-2060AB864F11}"/>
            </c:ext>
          </c:extLst>
        </c:ser>
        <c:ser>
          <c:idx val="51"/>
          <c:order val="51"/>
          <c:tx>
            <c:strRef>
              <c:f>'Form K2'!$CI$95</c:f>
              <c:strCache>
                <c:ptCount val="1"/>
                <c:pt idx="0">
                  <c:v>Fill 26</c:v>
                </c:pt>
              </c:strCache>
            </c:strRef>
          </c:tx>
          <c:spPr>
            <a:noFill/>
          </c:spPr>
          <c:invertIfNegative val="0"/>
          <c:cat>
            <c:strRef>
              <c:f>'Form K2'!$AI$96</c:f>
              <c:strCache>
                <c:ptCount val="1"/>
                <c:pt idx="0">
                  <c:v>STSH</c:v>
                </c:pt>
              </c:strCache>
            </c:strRef>
          </c:cat>
          <c:val>
            <c:numRef>
              <c:f>'Form K2'!$CI$96</c:f>
              <c:numCache>
                <c:formatCode>General</c:formatCode>
                <c:ptCount val="1"/>
                <c:pt idx="0">
                  <c:v>1</c:v>
                </c:pt>
              </c:numCache>
            </c:numRef>
          </c:val>
          <c:extLst>
            <c:ext xmlns:c16="http://schemas.microsoft.com/office/drawing/2014/chart" uri="{C3380CC4-5D6E-409C-BE32-E72D297353CC}">
              <c16:uniqueId val="{00000033-1DF8-41E3-A042-2060AB864F11}"/>
            </c:ext>
          </c:extLst>
        </c:ser>
        <c:ser>
          <c:idx val="52"/>
          <c:order val="52"/>
          <c:tx>
            <c:strRef>
              <c:f>'Form K2'!$CJ$95</c:f>
              <c:strCache>
                <c:ptCount val="1"/>
                <c:pt idx="0">
                  <c:v>27</c:v>
                </c:pt>
              </c:strCache>
            </c:strRef>
          </c:tx>
          <c:spPr>
            <a:solidFill>
              <a:schemeClr val="accent5">
                <a:lumMod val="60000"/>
                <a:lumOff val="40000"/>
              </a:schemeClr>
            </a:solidFill>
          </c:spPr>
          <c:invertIfNegative val="0"/>
          <c:cat>
            <c:strRef>
              <c:f>'Form K2'!$AI$96</c:f>
              <c:strCache>
                <c:ptCount val="1"/>
                <c:pt idx="0">
                  <c:v>STSH</c:v>
                </c:pt>
              </c:strCache>
            </c:strRef>
          </c:cat>
          <c:val>
            <c:numRef>
              <c:f>'Form K2'!$CJ$96</c:f>
              <c:numCache>
                <c:formatCode>General</c:formatCode>
                <c:ptCount val="1"/>
                <c:pt idx="0">
                  <c:v>0</c:v>
                </c:pt>
              </c:numCache>
            </c:numRef>
          </c:val>
          <c:extLst>
            <c:ext xmlns:c16="http://schemas.microsoft.com/office/drawing/2014/chart" uri="{C3380CC4-5D6E-409C-BE32-E72D297353CC}">
              <c16:uniqueId val="{00000034-1DF8-41E3-A042-2060AB864F11}"/>
            </c:ext>
          </c:extLst>
        </c:ser>
        <c:ser>
          <c:idx val="53"/>
          <c:order val="53"/>
          <c:tx>
            <c:strRef>
              <c:f>'Form K2'!$CK$95</c:f>
              <c:strCache>
                <c:ptCount val="1"/>
                <c:pt idx="0">
                  <c:v>Fill 27</c:v>
                </c:pt>
              </c:strCache>
            </c:strRef>
          </c:tx>
          <c:spPr>
            <a:noFill/>
          </c:spPr>
          <c:invertIfNegative val="0"/>
          <c:cat>
            <c:strRef>
              <c:f>'Form K2'!$AI$96</c:f>
              <c:strCache>
                <c:ptCount val="1"/>
                <c:pt idx="0">
                  <c:v>STSH</c:v>
                </c:pt>
              </c:strCache>
            </c:strRef>
          </c:cat>
          <c:val>
            <c:numRef>
              <c:f>'Form K2'!$CK$96</c:f>
              <c:numCache>
                <c:formatCode>General</c:formatCode>
                <c:ptCount val="1"/>
                <c:pt idx="0">
                  <c:v>1</c:v>
                </c:pt>
              </c:numCache>
            </c:numRef>
          </c:val>
          <c:extLst>
            <c:ext xmlns:c16="http://schemas.microsoft.com/office/drawing/2014/chart" uri="{C3380CC4-5D6E-409C-BE32-E72D297353CC}">
              <c16:uniqueId val="{00000035-1DF8-41E3-A042-2060AB864F11}"/>
            </c:ext>
          </c:extLst>
        </c:ser>
        <c:ser>
          <c:idx val="54"/>
          <c:order val="54"/>
          <c:tx>
            <c:strRef>
              <c:f>'Form K2'!$CL$95</c:f>
              <c:strCache>
                <c:ptCount val="1"/>
                <c:pt idx="0">
                  <c:v>28</c:v>
                </c:pt>
              </c:strCache>
            </c:strRef>
          </c:tx>
          <c:spPr>
            <a:solidFill>
              <a:schemeClr val="accent5">
                <a:lumMod val="60000"/>
                <a:lumOff val="40000"/>
              </a:schemeClr>
            </a:solidFill>
          </c:spPr>
          <c:invertIfNegative val="0"/>
          <c:cat>
            <c:strRef>
              <c:f>'Form K2'!$AI$96</c:f>
              <c:strCache>
                <c:ptCount val="1"/>
                <c:pt idx="0">
                  <c:v>STSH</c:v>
                </c:pt>
              </c:strCache>
            </c:strRef>
          </c:cat>
          <c:val>
            <c:numRef>
              <c:f>'Form K2'!$CL$96</c:f>
              <c:numCache>
                <c:formatCode>General</c:formatCode>
                <c:ptCount val="1"/>
                <c:pt idx="0">
                  <c:v>0</c:v>
                </c:pt>
              </c:numCache>
            </c:numRef>
          </c:val>
          <c:extLst>
            <c:ext xmlns:c16="http://schemas.microsoft.com/office/drawing/2014/chart" uri="{C3380CC4-5D6E-409C-BE32-E72D297353CC}">
              <c16:uniqueId val="{00000036-1DF8-41E3-A042-2060AB864F11}"/>
            </c:ext>
          </c:extLst>
        </c:ser>
        <c:ser>
          <c:idx val="55"/>
          <c:order val="55"/>
          <c:tx>
            <c:strRef>
              <c:f>'Form K2'!$CM$95</c:f>
              <c:strCache>
                <c:ptCount val="1"/>
                <c:pt idx="0">
                  <c:v>Fill 28</c:v>
                </c:pt>
              </c:strCache>
            </c:strRef>
          </c:tx>
          <c:spPr>
            <a:noFill/>
          </c:spPr>
          <c:invertIfNegative val="0"/>
          <c:cat>
            <c:strRef>
              <c:f>'Form K2'!$AI$96</c:f>
              <c:strCache>
                <c:ptCount val="1"/>
                <c:pt idx="0">
                  <c:v>STSH</c:v>
                </c:pt>
              </c:strCache>
            </c:strRef>
          </c:cat>
          <c:val>
            <c:numRef>
              <c:f>'Form K2'!$CM$96</c:f>
              <c:numCache>
                <c:formatCode>General</c:formatCode>
                <c:ptCount val="1"/>
                <c:pt idx="0">
                  <c:v>1</c:v>
                </c:pt>
              </c:numCache>
            </c:numRef>
          </c:val>
          <c:extLst>
            <c:ext xmlns:c16="http://schemas.microsoft.com/office/drawing/2014/chart" uri="{C3380CC4-5D6E-409C-BE32-E72D297353CC}">
              <c16:uniqueId val="{00000037-1DF8-41E3-A042-2060AB864F11}"/>
            </c:ext>
          </c:extLst>
        </c:ser>
        <c:ser>
          <c:idx val="56"/>
          <c:order val="56"/>
          <c:tx>
            <c:strRef>
              <c:f>'Form K2'!$CN$95</c:f>
              <c:strCache>
                <c:ptCount val="1"/>
                <c:pt idx="0">
                  <c:v>29</c:v>
                </c:pt>
              </c:strCache>
            </c:strRef>
          </c:tx>
          <c:spPr>
            <a:solidFill>
              <a:schemeClr val="accent5">
                <a:lumMod val="60000"/>
                <a:lumOff val="40000"/>
              </a:schemeClr>
            </a:solidFill>
            <a:ln>
              <a:noFill/>
            </a:ln>
          </c:spPr>
          <c:invertIfNegative val="0"/>
          <c:cat>
            <c:strRef>
              <c:f>'Form K2'!$AI$96</c:f>
              <c:strCache>
                <c:ptCount val="1"/>
                <c:pt idx="0">
                  <c:v>STSH</c:v>
                </c:pt>
              </c:strCache>
            </c:strRef>
          </c:cat>
          <c:val>
            <c:numRef>
              <c:f>'Form K2'!$CN$96</c:f>
              <c:numCache>
                <c:formatCode>General</c:formatCode>
                <c:ptCount val="1"/>
                <c:pt idx="0">
                  <c:v>0</c:v>
                </c:pt>
              </c:numCache>
            </c:numRef>
          </c:val>
          <c:extLst>
            <c:ext xmlns:c16="http://schemas.microsoft.com/office/drawing/2014/chart" uri="{C3380CC4-5D6E-409C-BE32-E72D297353CC}">
              <c16:uniqueId val="{00000038-1DF8-41E3-A042-2060AB864F11}"/>
            </c:ext>
          </c:extLst>
        </c:ser>
        <c:ser>
          <c:idx val="57"/>
          <c:order val="57"/>
          <c:tx>
            <c:strRef>
              <c:f>'Form K2'!$CO$95</c:f>
              <c:strCache>
                <c:ptCount val="1"/>
                <c:pt idx="0">
                  <c:v>Fill 29</c:v>
                </c:pt>
              </c:strCache>
            </c:strRef>
          </c:tx>
          <c:spPr>
            <a:noFill/>
          </c:spPr>
          <c:invertIfNegative val="0"/>
          <c:cat>
            <c:strRef>
              <c:f>'Form K2'!$AI$96</c:f>
              <c:strCache>
                <c:ptCount val="1"/>
                <c:pt idx="0">
                  <c:v>STSH</c:v>
                </c:pt>
              </c:strCache>
            </c:strRef>
          </c:cat>
          <c:val>
            <c:numRef>
              <c:f>'Form K2'!$CO$96</c:f>
              <c:numCache>
                <c:formatCode>General</c:formatCode>
                <c:ptCount val="1"/>
                <c:pt idx="0">
                  <c:v>1</c:v>
                </c:pt>
              </c:numCache>
            </c:numRef>
          </c:val>
          <c:extLst>
            <c:ext xmlns:c16="http://schemas.microsoft.com/office/drawing/2014/chart" uri="{C3380CC4-5D6E-409C-BE32-E72D297353CC}">
              <c16:uniqueId val="{00000039-1DF8-41E3-A042-2060AB864F11}"/>
            </c:ext>
          </c:extLst>
        </c:ser>
        <c:ser>
          <c:idx val="58"/>
          <c:order val="58"/>
          <c:tx>
            <c:strRef>
              <c:f>'Form K2'!$CP$95</c:f>
              <c:strCache>
                <c:ptCount val="1"/>
                <c:pt idx="0">
                  <c:v>30</c:v>
                </c:pt>
              </c:strCache>
            </c:strRef>
          </c:tx>
          <c:spPr>
            <a:solidFill>
              <a:schemeClr val="accent5">
                <a:lumMod val="60000"/>
                <a:lumOff val="40000"/>
              </a:schemeClr>
            </a:solidFill>
          </c:spPr>
          <c:invertIfNegative val="0"/>
          <c:cat>
            <c:strRef>
              <c:f>'Form K2'!$AI$96</c:f>
              <c:strCache>
                <c:ptCount val="1"/>
                <c:pt idx="0">
                  <c:v>STSH</c:v>
                </c:pt>
              </c:strCache>
            </c:strRef>
          </c:cat>
          <c:val>
            <c:numRef>
              <c:f>'Form K2'!$CP$96</c:f>
              <c:numCache>
                <c:formatCode>General</c:formatCode>
                <c:ptCount val="1"/>
                <c:pt idx="0">
                  <c:v>0</c:v>
                </c:pt>
              </c:numCache>
            </c:numRef>
          </c:val>
          <c:extLst>
            <c:ext xmlns:c16="http://schemas.microsoft.com/office/drawing/2014/chart" uri="{C3380CC4-5D6E-409C-BE32-E72D297353CC}">
              <c16:uniqueId val="{0000003A-1DF8-41E3-A042-2060AB864F11}"/>
            </c:ext>
          </c:extLst>
        </c:ser>
        <c:ser>
          <c:idx val="59"/>
          <c:order val="59"/>
          <c:tx>
            <c:strRef>
              <c:f>'Form K2'!$CQ$95</c:f>
              <c:strCache>
                <c:ptCount val="1"/>
                <c:pt idx="0">
                  <c:v>Fill 30</c:v>
                </c:pt>
              </c:strCache>
            </c:strRef>
          </c:tx>
          <c:spPr>
            <a:noFill/>
          </c:spPr>
          <c:invertIfNegative val="0"/>
          <c:cat>
            <c:strRef>
              <c:f>'Form K2'!$AI$96</c:f>
              <c:strCache>
                <c:ptCount val="1"/>
                <c:pt idx="0">
                  <c:v>STSH</c:v>
                </c:pt>
              </c:strCache>
            </c:strRef>
          </c:cat>
          <c:val>
            <c:numRef>
              <c:f>'Form K2'!$CQ$96</c:f>
              <c:numCache>
                <c:formatCode>General</c:formatCode>
                <c:ptCount val="1"/>
                <c:pt idx="0">
                  <c:v>1</c:v>
                </c:pt>
              </c:numCache>
            </c:numRef>
          </c:val>
          <c:extLst>
            <c:ext xmlns:c16="http://schemas.microsoft.com/office/drawing/2014/chart" uri="{C3380CC4-5D6E-409C-BE32-E72D297353CC}">
              <c16:uniqueId val="{0000003B-1DF8-41E3-A042-2060AB864F11}"/>
            </c:ext>
          </c:extLst>
        </c:ser>
        <c:ser>
          <c:idx val="60"/>
          <c:order val="60"/>
          <c:tx>
            <c:strRef>
              <c:f>'Form K2'!$CR$95</c:f>
              <c:strCache>
                <c:ptCount val="1"/>
                <c:pt idx="0">
                  <c:v>31</c:v>
                </c:pt>
              </c:strCache>
            </c:strRef>
          </c:tx>
          <c:spPr>
            <a:solidFill>
              <a:schemeClr val="accent5">
                <a:lumMod val="60000"/>
                <a:lumOff val="40000"/>
              </a:schemeClr>
            </a:solidFill>
          </c:spPr>
          <c:invertIfNegative val="0"/>
          <c:cat>
            <c:strRef>
              <c:f>'Form K2'!$AI$96</c:f>
              <c:strCache>
                <c:ptCount val="1"/>
                <c:pt idx="0">
                  <c:v>STSH</c:v>
                </c:pt>
              </c:strCache>
            </c:strRef>
          </c:cat>
          <c:val>
            <c:numRef>
              <c:f>'Form K2'!$CR$96</c:f>
              <c:numCache>
                <c:formatCode>General</c:formatCode>
                <c:ptCount val="1"/>
                <c:pt idx="0">
                  <c:v>0</c:v>
                </c:pt>
              </c:numCache>
            </c:numRef>
          </c:val>
          <c:extLst>
            <c:ext xmlns:c16="http://schemas.microsoft.com/office/drawing/2014/chart" uri="{C3380CC4-5D6E-409C-BE32-E72D297353CC}">
              <c16:uniqueId val="{0000003C-1DF8-41E3-A042-2060AB864F11}"/>
            </c:ext>
          </c:extLst>
        </c:ser>
        <c:ser>
          <c:idx val="61"/>
          <c:order val="61"/>
          <c:tx>
            <c:strRef>
              <c:f>'Form K2'!$CS$95</c:f>
              <c:strCache>
                <c:ptCount val="1"/>
                <c:pt idx="0">
                  <c:v>Fill 31</c:v>
                </c:pt>
              </c:strCache>
            </c:strRef>
          </c:tx>
          <c:spPr>
            <a:noFill/>
          </c:spPr>
          <c:invertIfNegative val="0"/>
          <c:cat>
            <c:strRef>
              <c:f>'Form K2'!$AI$96</c:f>
              <c:strCache>
                <c:ptCount val="1"/>
                <c:pt idx="0">
                  <c:v>STSH</c:v>
                </c:pt>
              </c:strCache>
            </c:strRef>
          </c:cat>
          <c:val>
            <c:numRef>
              <c:f>'Form K2'!$CS$96</c:f>
              <c:numCache>
                <c:formatCode>General</c:formatCode>
                <c:ptCount val="1"/>
                <c:pt idx="0">
                  <c:v>1</c:v>
                </c:pt>
              </c:numCache>
            </c:numRef>
          </c:val>
          <c:extLst>
            <c:ext xmlns:c16="http://schemas.microsoft.com/office/drawing/2014/chart" uri="{C3380CC4-5D6E-409C-BE32-E72D297353CC}">
              <c16:uniqueId val="{0000003D-1DF8-41E3-A042-2060AB864F11}"/>
            </c:ext>
          </c:extLst>
        </c:ser>
        <c:dLbls>
          <c:showLegendKey val="0"/>
          <c:showVal val="0"/>
          <c:showCatName val="0"/>
          <c:showSerName val="0"/>
          <c:showPercent val="0"/>
          <c:showBubbleSize val="0"/>
        </c:dLbls>
        <c:gapWidth val="150"/>
        <c:overlap val="100"/>
        <c:axId val="164978688"/>
        <c:axId val="298601328"/>
      </c:barChart>
      <c:catAx>
        <c:axId val="164978688"/>
        <c:scaling>
          <c:orientation val="minMax"/>
        </c:scaling>
        <c:delete val="1"/>
        <c:axPos val="l"/>
        <c:numFmt formatCode="General" sourceLinked="0"/>
        <c:majorTickMark val="out"/>
        <c:minorTickMark val="none"/>
        <c:tickLblPos val="nextTo"/>
        <c:crossAx val="298601328"/>
        <c:crosses val="autoZero"/>
        <c:auto val="1"/>
        <c:lblAlgn val="ctr"/>
        <c:lblOffset val="100"/>
        <c:noMultiLvlLbl val="0"/>
      </c:catAx>
      <c:valAx>
        <c:axId val="298601328"/>
        <c:scaling>
          <c:orientation val="minMax"/>
        </c:scaling>
        <c:delete val="1"/>
        <c:axPos val="b"/>
        <c:majorGridlines/>
        <c:numFmt formatCode="0%" sourceLinked="1"/>
        <c:majorTickMark val="out"/>
        <c:minorTickMark val="none"/>
        <c:tickLblPos val="nextTo"/>
        <c:crossAx val="164978688"/>
        <c:crosses val="autoZero"/>
        <c:crossBetween val="between"/>
      </c:valAx>
      <c:spPr>
        <a:solidFill>
          <a:sysClr val="window" lastClr="FFFFFF">
            <a:lumMod val="85000"/>
          </a:sys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050">
                <a:solidFill>
                  <a:schemeClr val="tx1">
                    <a:lumMod val="85000"/>
                    <a:lumOff val="15000"/>
                  </a:schemeClr>
                </a:solidFill>
              </a:rPr>
              <a:t>February</a:t>
            </a:r>
          </a:p>
        </c:rich>
      </c:tx>
      <c:overlay val="1"/>
    </c:title>
    <c:autoTitleDeleted val="0"/>
    <c:plotArea>
      <c:layout>
        <c:manualLayout>
          <c:layoutTarget val="inner"/>
          <c:xMode val="edge"/>
          <c:yMode val="edge"/>
          <c:x val="1.4479447107731468E-3"/>
          <c:y val="0.2805128205128205"/>
          <c:w val="0.99855205528922686"/>
          <c:h val="0.62547008547008542"/>
        </c:manualLayout>
      </c:layout>
      <c:barChart>
        <c:barDir val="bar"/>
        <c:grouping val="percentStacked"/>
        <c:varyColors val="0"/>
        <c:ser>
          <c:idx val="0"/>
          <c:order val="0"/>
          <c:tx>
            <c:strRef>
              <c:f>'Form K2'!$AJ$65</c:f>
              <c:strCache>
                <c:ptCount val="1"/>
                <c:pt idx="0">
                  <c:v>1</c:v>
                </c:pt>
              </c:strCache>
            </c:strRef>
          </c:tx>
          <c:spPr>
            <a:solidFill>
              <a:schemeClr val="accent5">
                <a:lumMod val="60000"/>
                <a:lumOff val="40000"/>
              </a:schemeClr>
            </a:solidFill>
          </c:spPr>
          <c:invertIfNegative val="0"/>
          <c:cat>
            <c:strRef>
              <c:f>'Form K2'!$AI$66</c:f>
              <c:strCache>
                <c:ptCount val="1"/>
                <c:pt idx="0">
                  <c:v>STSH</c:v>
                </c:pt>
              </c:strCache>
            </c:strRef>
          </c:cat>
          <c:val>
            <c:numRef>
              <c:f>'Form K2'!$AJ$66</c:f>
              <c:numCache>
                <c:formatCode>General</c:formatCode>
                <c:ptCount val="1"/>
                <c:pt idx="0">
                  <c:v>0</c:v>
                </c:pt>
              </c:numCache>
            </c:numRef>
          </c:val>
          <c:extLst>
            <c:ext xmlns:c16="http://schemas.microsoft.com/office/drawing/2014/chart" uri="{C3380CC4-5D6E-409C-BE32-E72D297353CC}">
              <c16:uniqueId val="{00000000-40EE-40C6-80F0-E7DB0301D1EB}"/>
            </c:ext>
          </c:extLst>
        </c:ser>
        <c:ser>
          <c:idx val="1"/>
          <c:order val="1"/>
          <c:tx>
            <c:strRef>
              <c:f>'Form K2'!$AK$65</c:f>
              <c:strCache>
                <c:ptCount val="1"/>
                <c:pt idx="0">
                  <c:v>Fill 1</c:v>
                </c:pt>
              </c:strCache>
            </c:strRef>
          </c:tx>
          <c:spPr>
            <a:noFill/>
          </c:spPr>
          <c:invertIfNegative val="0"/>
          <c:cat>
            <c:strRef>
              <c:f>'Form K2'!$AI$66</c:f>
              <c:strCache>
                <c:ptCount val="1"/>
                <c:pt idx="0">
                  <c:v>STSH</c:v>
                </c:pt>
              </c:strCache>
            </c:strRef>
          </c:cat>
          <c:val>
            <c:numRef>
              <c:f>'Form K2'!$AK$66</c:f>
              <c:numCache>
                <c:formatCode>General</c:formatCode>
                <c:ptCount val="1"/>
                <c:pt idx="0">
                  <c:v>1</c:v>
                </c:pt>
              </c:numCache>
            </c:numRef>
          </c:val>
          <c:extLst>
            <c:ext xmlns:c16="http://schemas.microsoft.com/office/drawing/2014/chart" uri="{C3380CC4-5D6E-409C-BE32-E72D297353CC}">
              <c16:uniqueId val="{00000001-40EE-40C6-80F0-E7DB0301D1EB}"/>
            </c:ext>
          </c:extLst>
        </c:ser>
        <c:ser>
          <c:idx val="2"/>
          <c:order val="2"/>
          <c:tx>
            <c:strRef>
              <c:f>'Form K2'!$AL$65</c:f>
              <c:strCache>
                <c:ptCount val="1"/>
                <c:pt idx="0">
                  <c:v>2</c:v>
                </c:pt>
              </c:strCache>
            </c:strRef>
          </c:tx>
          <c:spPr>
            <a:solidFill>
              <a:schemeClr val="accent5">
                <a:lumMod val="60000"/>
                <a:lumOff val="40000"/>
              </a:schemeClr>
            </a:solidFill>
          </c:spPr>
          <c:invertIfNegative val="0"/>
          <c:cat>
            <c:strRef>
              <c:f>'Form K2'!$AI$66</c:f>
              <c:strCache>
                <c:ptCount val="1"/>
                <c:pt idx="0">
                  <c:v>STSH</c:v>
                </c:pt>
              </c:strCache>
            </c:strRef>
          </c:cat>
          <c:val>
            <c:numRef>
              <c:f>'Form K2'!$AL$66</c:f>
              <c:numCache>
                <c:formatCode>General</c:formatCode>
                <c:ptCount val="1"/>
                <c:pt idx="0">
                  <c:v>0</c:v>
                </c:pt>
              </c:numCache>
            </c:numRef>
          </c:val>
          <c:extLst>
            <c:ext xmlns:c16="http://schemas.microsoft.com/office/drawing/2014/chart" uri="{C3380CC4-5D6E-409C-BE32-E72D297353CC}">
              <c16:uniqueId val="{00000002-40EE-40C6-80F0-E7DB0301D1EB}"/>
            </c:ext>
          </c:extLst>
        </c:ser>
        <c:ser>
          <c:idx val="3"/>
          <c:order val="3"/>
          <c:tx>
            <c:strRef>
              <c:f>'Form K2'!$AM$65</c:f>
              <c:strCache>
                <c:ptCount val="1"/>
                <c:pt idx="0">
                  <c:v>Fill 2</c:v>
                </c:pt>
              </c:strCache>
            </c:strRef>
          </c:tx>
          <c:spPr>
            <a:noFill/>
          </c:spPr>
          <c:invertIfNegative val="0"/>
          <c:cat>
            <c:strRef>
              <c:f>'Form K2'!$AI$66</c:f>
              <c:strCache>
                <c:ptCount val="1"/>
                <c:pt idx="0">
                  <c:v>STSH</c:v>
                </c:pt>
              </c:strCache>
            </c:strRef>
          </c:cat>
          <c:val>
            <c:numRef>
              <c:f>'Form K2'!$AM$66</c:f>
              <c:numCache>
                <c:formatCode>General</c:formatCode>
                <c:ptCount val="1"/>
                <c:pt idx="0">
                  <c:v>1</c:v>
                </c:pt>
              </c:numCache>
            </c:numRef>
          </c:val>
          <c:extLst>
            <c:ext xmlns:c16="http://schemas.microsoft.com/office/drawing/2014/chart" uri="{C3380CC4-5D6E-409C-BE32-E72D297353CC}">
              <c16:uniqueId val="{00000003-40EE-40C6-80F0-E7DB0301D1EB}"/>
            </c:ext>
          </c:extLst>
        </c:ser>
        <c:ser>
          <c:idx val="4"/>
          <c:order val="4"/>
          <c:tx>
            <c:strRef>
              <c:f>'Form K2'!$AN$65</c:f>
              <c:strCache>
                <c:ptCount val="1"/>
                <c:pt idx="0">
                  <c:v>3</c:v>
                </c:pt>
              </c:strCache>
            </c:strRef>
          </c:tx>
          <c:spPr>
            <a:solidFill>
              <a:schemeClr val="accent5">
                <a:lumMod val="60000"/>
                <a:lumOff val="40000"/>
              </a:schemeClr>
            </a:solidFill>
          </c:spPr>
          <c:invertIfNegative val="0"/>
          <c:cat>
            <c:strRef>
              <c:f>'Form K2'!$AI$66</c:f>
              <c:strCache>
                <c:ptCount val="1"/>
                <c:pt idx="0">
                  <c:v>STSH</c:v>
                </c:pt>
              </c:strCache>
            </c:strRef>
          </c:cat>
          <c:val>
            <c:numRef>
              <c:f>'Form K2'!$AN$66</c:f>
              <c:numCache>
                <c:formatCode>General</c:formatCode>
                <c:ptCount val="1"/>
                <c:pt idx="0">
                  <c:v>0</c:v>
                </c:pt>
              </c:numCache>
            </c:numRef>
          </c:val>
          <c:extLst>
            <c:ext xmlns:c16="http://schemas.microsoft.com/office/drawing/2014/chart" uri="{C3380CC4-5D6E-409C-BE32-E72D297353CC}">
              <c16:uniqueId val="{00000004-40EE-40C6-80F0-E7DB0301D1EB}"/>
            </c:ext>
          </c:extLst>
        </c:ser>
        <c:ser>
          <c:idx val="5"/>
          <c:order val="5"/>
          <c:tx>
            <c:strRef>
              <c:f>'Form K2'!$AO$65</c:f>
              <c:strCache>
                <c:ptCount val="1"/>
                <c:pt idx="0">
                  <c:v>Fill 3</c:v>
                </c:pt>
              </c:strCache>
            </c:strRef>
          </c:tx>
          <c:spPr>
            <a:noFill/>
          </c:spPr>
          <c:invertIfNegative val="0"/>
          <c:cat>
            <c:strRef>
              <c:f>'Form K2'!$AI$66</c:f>
              <c:strCache>
                <c:ptCount val="1"/>
                <c:pt idx="0">
                  <c:v>STSH</c:v>
                </c:pt>
              </c:strCache>
            </c:strRef>
          </c:cat>
          <c:val>
            <c:numRef>
              <c:f>'Form K2'!$AO$66</c:f>
              <c:numCache>
                <c:formatCode>General</c:formatCode>
                <c:ptCount val="1"/>
                <c:pt idx="0">
                  <c:v>1</c:v>
                </c:pt>
              </c:numCache>
            </c:numRef>
          </c:val>
          <c:extLst>
            <c:ext xmlns:c16="http://schemas.microsoft.com/office/drawing/2014/chart" uri="{C3380CC4-5D6E-409C-BE32-E72D297353CC}">
              <c16:uniqueId val="{00000005-40EE-40C6-80F0-E7DB0301D1EB}"/>
            </c:ext>
          </c:extLst>
        </c:ser>
        <c:ser>
          <c:idx val="6"/>
          <c:order val="6"/>
          <c:tx>
            <c:strRef>
              <c:f>'Form K2'!$AP$65</c:f>
              <c:strCache>
                <c:ptCount val="1"/>
                <c:pt idx="0">
                  <c:v>4</c:v>
                </c:pt>
              </c:strCache>
            </c:strRef>
          </c:tx>
          <c:spPr>
            <a:solidFill>
              <a:schemeClr val="accent5">
                <a:lumMod val="60000"/>
                <a:lumOff val="40000"/>
              </a:schemeClr>
            </a:solidFill>
          </c:spPr>
          <c:invertIfNegative val="0"/>
          <c:cat>
            <c:strRef>
              <c:f>'Form K2'!$AI$66</c:f>
              <c:strCache>
                <c:ptCount val="1"/>
                <c:pt idx="0">
                  <c:v>STSH</c:v>
                </c:pt>
              </c:strCache>
            </c:strRef>
          </c:cat>
          <c:val>
            <c:numRef>
              <c:f>'Form K2'!$AP$66</c:f>
              <c:numCache>
                <c:formatCode>General</c:formatCode>
                <c:ptCount val="1"/>
                <c:pt idx="0">
                  <c:v>0</c:v>
                </c:pt>
              </c:numCache>
            </c:numRef>
          </c:val>
          <c:extLst>
            <c:ext xmlns:c16="http://schemas.microsoft.com/office/drawing/2014/chart" uri="{C3380CC4-5D6E-409C-BE32-E72D297353CC}">
              <c16:uniqueId val="{00000006-40EE-40C6-80F0-E7DB0301D1EB}"/>
            </c:ext>
          </c:extLst>
        </c:ser>
        <c:ser>
          <c:idx val="7"/>
          <c:order val="7"/>
          <c:tx>
            <c:strRef>
              <c:f>'Form K2'!$AQ$65</c:f>
              <c:strCache>
                <c:ptCount val="1"/>
                <c:pt idx="0">
                  <c:v>Fill 4</c:v>
                </c:pt>
              </c:strCache>
            </c:strRef>
          </c:tx>
          <c:spPr>
            <a:noFill/>
          </c:spPr>
          <c:invertIfNegative val="0"/>
          <c:cat>
            <c:strRef>
              <c:f>'Form K2'!$AI$66</c:f>
              <c:strCache>
                <c:ptCount val="1"/>
                <c:pt idx="0">
                  <c:v>STSH</c:v>
                </c:pt>
              </c:strCache>
            </c:strRef>
          </c:cat>
          <c:val>
            <c:numRef>
              <c:f>'Form K2'!$AQ$66</c:f>
              <c:numCache>
                <c:formatCode>General</c:formatCode>
                <c:ptCount val="1"/>
                <c:pt idx="0">
                  <c:v>1</c:v>
                </c:pt>
              </c:numCache>
            </c:numRef>
          </c:val>
          <c:extLst>
            <c:ext xmlns:c16="http://schemas.microsoft.com/office/drawing/2014/chart" uri="{C3380CC4-5D6E-409C-BE32-E72D297353CC}">
              <c16:uniqueId val="{00000007-40EE-40C6-80F0-E7DB0301D1EB}"/>
            </c:ext>
          </c:extLst>
        </c:ser>
        <c:ser>
          <c:idx val="8"/>
          <c:order val="8"/>
          <c:tx>
            <c:strRef>
              <c:f>'Form K2'!$AR$65</c:f>
              <c:strCache>
                <c:ptCount val="1"/>
                <c:pt idx="0">
                  <c:v>5</c:v>
                </c:pt>
              </c:strCache>
            </c:strRef>
          </c:tx>
          <c:spPr>
            <a:solidFill>
              <a:schemeClr val="accent5">
                <a:lumMod val="60000"/>
                <a:lumOff val="40000"/>
              </a:schemeClr>
            </a:solidFill>
          </c:spPr>
          <c:invertIfNegative val="0"/>
          <c:cat>
            <c:strRef>
              <c:f>'Form K2'!$AI$66</c:f>
              <c:strCache>
                <c:ptCount val="1"/>
                <c:pt idx="0">
                  <c:v>STSH</c:v>
                </c:pt>
              </c:strCache>
            </c:strRef>
          </c:cat>
          <c:val>
            <c:numRef>
              <c:f>'Form K2'!$AR$66</c:f>
              <c:numCache>
                <c:formatCode>General</c:formatCode>
                <c:ptCount val="1"/>
                <c:pt idx="0">
                  <c:v>0</c:v>
                </c:pt>
              </c:numCache>
            </c:numRef>
          </c:val>
          <c:extLst>
            <c:ext xmlns:c16="http://schemas.microsoft.com/office/drawing/2014/chart" uri="{C3380CC4-5D6E-409C-BE32-E72D297353CC}">
              <c16:uniqueId val="{00000008-40EE-40C6-80F0-E7DB0301D1EB}"/>
            </c:ext>
          </c:extLst>
        </c:ser>
        <c:ser>
          <c:idx val="9"/>
          <c:order val="9"/>
          <c:tx>
            <c:strRef>
              <c:f>'Form K2'!$AS$65</c:f>
              <c:strCache>
                <c:ptCount val="1"/>
                <c:pt idx="0">
                  <c:v>Fill 5</c:v>
                </c:pt>
              </c:strCache>
            </c:strRef>
          </c:tx>
          <c:spPr>
            <a:noFill/>
          </c:spPr>
          <c:invertIfNegative val="0"/>
          <c:cat>
            <c:strRef>
              <c:f>'Form K2'!$AI$66</c:f>
              <c:strCache>
                <c:ptCount val="1"/>
                <c:pt idx="0">
                  <c:v>STSH</c:v>
                </c:pt>
              </c:strCache>
            </c:strRef>
          </c:cat>
          <c:val>
            <c:numRef>
              <c:f>'Form K2'!$AS$66</c:f>
              <c:numCache>
                <c:formatCode>General</c:formatCode>
                <c:ptCount val="1"/>
                <c:pt idx="0">
                  <c:v>1</c:v>
                </c:pt>
              </c:numCache>
            </c:numRef>
          </c:val>
          <c:extLst>
            <c:ext xmlns:c16="http://schemas.microsoft.com/office/drawing/2014/chart" uri="{C3380CC4-5D6E-409C-BE32-E72D297353CC}">
              <c16:uniqueId val="{00000009-40EE-40C6-80F0-E7DB0301D1EB}"/>
            </c:ext>
          </c:extLst>
        </c:ser>
        <c:ser>
          <c:idx val="10"/>
          <c:order val="10"/>
          <c:tx>
            <c:strRef>
              <c:f>'Form K2'!$AT$65</c:f>
              <c:strCache>
                <c:ptCount val="1"/>
                <c:pt idx="0">
                  <c:v>6</c:v>
                </c:pt>
              </c:strCache>
            </c:strRef>
          </c:tx>
          <c:spPr>
            <a:solidFill>
              <a:schemeClr val="accent5">
                <a:lumMod val="60000"/>
                <a:lumOff val="40000"/>
              </a:schemeClr>
            </a:solidFill>
          </c:spPr>
          <c:invertIfNegative val="0"/>
          <c:cat>
            <c:strRef>
              <c:f>'Form K2'!$AI$66</c:f>
              <c:strCache>
                <c:ptCount val="1"/>
                <c:pt idx="0">
                  <c:v>STSH</c:v>
                </c:pt>
              </c:strCache>
            </c:strRef>
          </c:cat>
          <c:val>
            <c:numRef>
              <c:f>'Form K2'!$AT$66</c:f>
              <c:numCache>
                <c:formatCode>General</c:formatCode>
                <c:ptCount val="1"/>
                <c:pt idx="0">
                  <c:v>0</c:v>
                </c:pt>
              </c:numCache>
            </c:numRef>
          </c:val>
          <c:extLst>
            <c:ext xmlns:c16="http://schemas.microsoft.com/office/drawing/2014/chart" uri="{C3380CC4-5D6E-409C-BE32-E72D297353CC}">
              <c16:uniqueId val="{0000000A-40EE-40C6-80F0-E7DB0301D1EB}"/>
            </c:ext>
          </c:extLst>
        </c:ser>
        <c:ser>
          <c:idx val="11"/>
          <c:order val="11"/>
          <c:tx>
            <c:strRef>
              <c:f>'Form K2'!$AU$65</c:f>
              <c:strCache>
                <c:ptCount val="1"/>
                <c:pt idx="0">
                  <c:v>Fill 6</c:v>
                </c:pt>
              </c:strCache>
            </c:strRef>
          </c:tx>
          <c:spPr>
            <a:noFill/>
          </c:spPr>
          <c:invertIfNegative val="0"/>
          <c:cat>
            <c:strRef>
              <c:f>'Form K2'!$AI$66</c:f>
              <c:strCache>
                <c:ptCount val="1"/>
                <c:pt idx="0">
                  <c:v>STSH</c:v>
                </c:pt>
              </c:strCache>
            </c:strRef>
          </c:cat>
          <c:val>
            <c:numRef>
              <c:f>'Form K2'!$AU$66</c:f>
              <c:numCache>
                <c:formatCode>General</c:formatCode>
                <c:ptCount val="1"/>
                <c:pt idx="0">
                  <c:v>1</c:v>
                </c:pt>
              </c:numCache>
            </c:numRef>
          </c:val>
          <c:extLst>
            <c:ext xmlns:c16="http://schemas.microsoft.com/office/drawing/2014/chart" uri="{C3380CC4-5D6E-409C-BE32-E72D297353CC}">
              <c16:uniqueId val="{0000000B-40EE-40C6-80F0-E7DB0301D1EB}"/>
            </c:ext>
          </c:extLst>
        </c:ser>
        <c:ser>
          <c:idx val="12"/>
          <c:order val="12"/>
          <c:tx>
            <c:strRef>
              <c:f>'Form K2'!$AV$65</c:f>
              <c:strCache>
                <c:ptCount val="1"/>
                <c:pt idx="0">
                  <c:v>7</c:v>
                </c:pt>
              </c:strCache>
            </c:strRef>
          </c:tx>
          <c:spPr>
            <a:solidFill>
              <a:schemeClr val="accent5">
                <a:lumMod val="60000"/>
                <a:lumOff val="40000"/>
              </a:schemeClr>
            </a:solidFill>
          </c:spPr>
          <c:invertIfNegative val="0"/>
          <c:cat>
            <c:strRef>
              <c:f>'Form K2'!$AI$66</c:f>
              <c:strCache>
                <c:ptCount val="1"/>
                <c:pt idx="0">
                  <c:v>STSH</c:v>
                </c:pt>
              </c:strCache>
            </c:strRef>
          </c:cat>
          <c:val>
            <c:numRef>
              <c:f>'Form K2'!$AV$66</c:f>
              <c:numCache>
                <c:formatCode>General</c:formatCode>
                <c:ptCount val="1"/>
                <c:pt idx="0">
                  <c:v>0</c:v>
                </c:pt>
              </c:numCache>
            </c:numRef>
          </c:val>
          <c:extLst>
            <c:ext xmlns:c16="http://schemas.microsoft.com/office/drawing/2014/chart" uri="{C3380CC4-5D6E-409C-BE32-E72D297353CC}">
              <c16:uniqueId val="{0000000C-40EE-40C6-80F0-E7DB0301D1EB}"/>
            </c:ext>
          </c:extLst>
        </c:ser>
        <c:ser>
          <c:idx val="13"/>
          <c:order val="13"/>
          <c:tx>
            <c:strRef>
              <c:f>'Form K2'!$AW$65</c:f>
              <c:strCache>
                <c:ptCount val="1"/>
                <c:pt idx="0">
                  <c:v>Fill 7</c:v>
                </c:pt>
              </c:strCache>
            </c:strRef>
          </c:tx>
          <c:spPr>
            <a:noFill/>
          </c:spPr>
          <c:invertIfNegative val="0"/>
          <c:cat>
            <c:strRef>
              <c:f>'Form K2'!$AI$66</c:f>
              <c:strCache>
                <c:ptCount val="1"/>
                <c:pt idx="0">
                  <c:v>STSH</c:v>
                </c:pt>
              </c:strCache>
            </c:strRef>
          </c:cat>
          <c:val>
            <c:numRef>
              <c:f>'Form K2'!$AW$66</c:f>
              <c:numCache>
                <c:formatCode>General</c:formatCode>
                <c:ptCount val="1"/>
                <c:pt idx="0">
                  <c:v>1</c:v>
                </c:pt>
              </c:numCache>
            </c:numRef>
          </c:val>
          <c:extLst>
            <c:ext xmlns:c16="http://schemas.microsoft.com/office/drawing/2014/chart" uri="{C3380CC4-5D6E-409C-BE32-E72D297353CC}">
              <c16:uniqueId val="{0000000D-40EE-40C6-80F0-E7DB0301D1EB}"/>
            </c:ext>
          </c:extLst>
        </c:ser>
        <c:ser>
          <c:idx val="14"/>
          <c:order val="14"/>
          <c:tx>
            <c:strRef>
              <c:f>'Form K2'!$AX$65</c:f>
              <c:strCache>
                <c:ptCount val="1"/>
                <c:pt idx="0">
                  <c:v>8</c:v>
                </c:pt>
              </c:strCache>
            </c:strRef>
          </c:tx>
          <c:spPr>
            <a:solidFill>
              <a:schemeClr val="accent5">
                <a:lumMod val="60000"/>
                <a:lumOff val="40000"/>
              </a:schemeClr>
            </a:solidFill>
          </c:spPr>
          <c:invertIfNegative val="0"/>
          <c:cat>
            <c:strRef>
              <c:f>'Form K2'!$AI$66</c:f>
              <c:strCache>
                <c:ptCount val="1"/>
                <c:pt idx="0">
                  <c:v>STSH</c:v>
                </c:pt>
              </c:strCache>
            </c:strRef>
          </c:cat>
          <c:val>
            <c:numRef>
              <c:f>'Form K2'!$AX$66</c:f>
              <c:numCache>
                <c:formatCode>General</c:formatCode>
                <c:ptCount val="1"/>
                <c:pt idx="0">
                  <c:v>0</c:v>
                </c:pt>
              </c:numCache>
            </c:numRef>
          </c:val>
          <c:extLst>
            <c:ext xmlns:c16="http://schemas.microsoft.com/office/drawing/2014/chart" uri="{C3380CC4-5D6E-409C-BE32-E72D297353CC}">
              <c16:uniqueId val="{0000000E-40EE-40C6-80F0-E7DB0301D1EB}"/>
            </c:ext>
          </c:extLst>
        </c:ser>
        <c:ser>
          <c:idx val="15"/>
          <c:order val="15"/>
          <c:tx>
            <c:strRef>
              <c:f>'Form K2'!$AY$65</c:f>
              <c:strCache>
                <c:ptCount val="1"/>
                <c:pt idx="0">
                  <c:v>Fill 8</c:v>
                </c:pt>
              </c:strCache>
            </c:strRef>
          </c:tx>
          <c:spPr>
            <a:noFill/>
          </c:spPr>
          <c:invertIfNegative val="0"/>
          <c:cat>
            <c:strRef>
              <c:f>'Form K2'!$AI$66</c:f>
              <c:strCache>
                <c:ptCount val="1"/>
                <c:pt idx="0">
                  <c:v>STSH</c:v>
                </c:pt>
              </c:strCache>
            </c:strRef>
          </c:cat>
          <c:val>
            <c:numRef>
              <c:f>'Form K2'!$AY$66</c:f>
              <c:numCache>
                <c:formatCode>General</c:formatCode>
                <c:ptCount val="1"/>
                <c:pt idx="0">
                  <c:v>1</c:v>
                </c:pt>
              </c:numCache>
            </c:numRef>
          </c:val>
          <c:extLst>
            <c:ext xmlns:c16="http://schemas.microsoft.com/office/drawing/2014/chart" uri="{C3380CC4-5D6E-409C-BE32-E72D297353CC}">
              <c16:uniqueId val="{0000000F-40EE-40C6-80F0-E7DB0301D1EB}"/>
            </c:ext>
          </c:extLst>
        </c:ser>
        <c:ser>
          <c:idx val="16"/>
          <c:order val="16"/>
          <c:tx>
            <c:strRef>
              <c:f>'Form K2'!$AZ$65</c:f>
              <c:strCache>
                <c:ptCount val="1"/>
                <c:pt idx="0">
                  <c:v>9</c:v>
                </c:pt>
              </c:strCache>
            </c:strRef>
          </c:tx>
          <c:spPr>
            <a:solidFill>
              <a:schemeClr val="accent5">
                <a:lumMod val="60000"/>
                <a:lumOff val="40000"/>
              </a:schemeClr>
            </a:solidFill>
          </c:spPr>
          <c:invertIfNegative val="0"/>
          <c:cat>
            <c:strRef>
              <c:f>'Form K2'!$AI$66</c:f>
              <c:strCache>
                <c:ptCount val="1"/>
                <c:pt idx="0">
                  <c:v>STSH</c:v>
                </c:pt>
              </c:strCache>
            </c:strRef>
          </c:cat>
          <c:val>
            <c:numRef>
              <c:f>'Form K2'!$AZ$66</c:f>
              <c:numCache>
                <c:formatCode>General</c:formatCode>
                <c:ptCount val="1"/>
                <c:pt idx="0">
                  <c:v>0</c:v>
                </c:pt>
              </c:numCache>
            </c:numRef>
          </c:val>
          <c:extLst>
            <c:ext xmlns:c16="http://schemas.microsoft.com/office/drawing/2014/chart" uri="{C3380CC4-5D6E-409C-BE32-E72D297353CC}">
              <c16:uniqueId val="{00000010-40EE-40C6-80F0-E7DB0301D1EB}"/>
            </c:ext>
          </c:extLst>
        </c:ser>
        <c:ser>
          <c:idx val="17"/>
          <c:order val="17"/>
          <c:tx>
            <c:strRef>
              <c:f>'Form K2'!$BA$65</c:f>
              <c:strCache>
                <c:ptCount val="1"/>
                <c:pt idx="0">
                  <c:v>Fill 9</c:v>
                </c:pt>
              </c:strCache>
            </c:strRef>
          </c:tx>
          <c:spPr>
            <a:noFill/>
          </c:spPr>
          <c:invertIfNegative val="0"/>
          <c:cat>
            <c:strRef>
              <c:f>'Form K2'!$AI$66</c:f>
              <c:strCache>
                <c:ptCount val="1"/>
                <c:pt idx="0">
                  <c:v>STSH</c:v>
                </c:pt>
              </c:strCache>
            </c:strRef>
          </c:cat>
          <c:val>
            <c:numRef>
              <c:f>'Form K2'!$BA$66</c:f>
              <c:numCache>
                <c:formatCode>General</c:formatCode>
                <c:ptCount val="1"/>
                <c:pt idx="0">
                  <c:v>1</c:v>
                </c:pt>
              </c:numCache>
            </c:numRef>
          </c:val>
          <c:extLst>
            <c:ext xmlns:c16="http://schemas.microsoft.com/office/drawing/2014/chart" uri="{C3380CC4-5D6E-409C-BE32-E72D297353CC}">
              <c16:uniqueId val="{00000011-40EE-40C6-80F0-E7DB0301D1EB}"/>
            </c:ext>
          </c:extLst>
        </c:ser>
        <c:ser>
          <c:idx val="18"/>
          <c:order val="18"/>
          <c:tx>
            <c:strRef>
              <c:f>'Form K2'!$BB$65</c:f>
              <c:strCache>
                <c:ptCount val="1"/>
                <c:pt idx="0">
                  <c:v>10</c:v>
                </c:pt>
              </c:strCache>
            </c:strRef>
          </c:tx>
          <c:spPr>
            <a:solidFill>
              <a:schemeClr val="accent5">
                <a:lumMod val="60000"/>
                <a:lumOff val="40000"/>
              </a:schemeClr>
            </a:solidFill>
          </c:spPr>
          <c:invertIfNegative val="0"/>
          <c:cat>
            <c:strRef>
              <c:f>'Form K2'!$AI$66</c:f>
              <c:strCache>
                <c:ptCount val="1"/>
                <c:pt idx="0">
                  <c:v>STSH</c:v>
                </c:pt>
              </c:strCache>
            </c:strRef>
          </c:cat>
          <c:val>
            <c:numRef>
              <c:f>'Form K2'!$BB$66</c:f>
              <c:numCache>
                <c:formatCode>General</c:formatCode>
                <c:ptCount val="1"/>
                <c:pt idx="0">
                  <c:v>0</c:v>
                </c:pt>
              </c:numCache>
            </c:numRef>
          </c:val>
          <c:extLst>
            <c:ext xmlns:c16="http://schemas.microsoft.com/office/drawing/2014/chart" uri="{C3380CC4-5D6E-409C-BE32-E72D297353CC}">
              <c16:uniqueId val="{00000012-40EE-40C6-80F0-E7DB0301D1EB}"/>
            </c:ext>
          </c:extLst>
        </c:ser>
        <c:ser>
          <c:idx val="19"/>
          <c:order val="19"/>
          <c:tx>
            <c:strRef>
              <c:f>'Form K2'!$BC$65</c:f>
              <c:strCache>
                <c:ptCount val="1"/>
                <c:pt idx="0">
                  <c:v>Fill 10</c:v>
                </c:pt>
              </c:strCache>
            </c:strRef>
          </c:tx>
          <c:spPr>
            <a:noFill/>
          </c:spPr>
          <c:invertIfNegative val="0"/>
          <c:cat>
            <c:strRef>
              <c:f>'Form K2'!$AI$66</c:f>
              <c:strCache>
                <c:ptCount val="1"/>
                <c:pt idx="0">
                  <c:v>STSH</c:v>
                </c:pt>
              </c:strCache>
            </c:strRef>
          </c:cat>
          <c:val>
            <c:numRef>
              <c:f>'Form K2'!$BC$66</c:f>
              <c:numCache>
                <c:formatCode>General</c:formatCode>
                <c:ptCount val="1"/>
                <c:pt idx="0">
                  <c:v>1</c:v>
                </c:pt>
              </c:numCache>
            </c:numRef>
          </c:val>
          <c:extLst>
            <c:ext xmlns:c16="http://schemas.microsoft.com/office/drawing/2014/chart" uri="{C3380CC4-5D6E-409C-BE32-E72D297353CC}">
              <c16:uniqueId val="{00000013-40EE-40C6-80F0-E7DB0301D1EB}"/>
            </c:ext>
          </c:extLst>
        </c:ser>
        <c:ser>
          <c:idx val="20"/>
          <c:order val="20"/>
          <c:tx>
            <c:strRef>
              <c:f>'Form K2'!$BD$65</c:f>
              <c:strCache>
                <c:ptCount val="1"/>
                <c:pt idx="0">
                  <c:v>11</c:v>
                </c:pt>
              </c:strCache>
            </c:strRef>
          </c:tx>
          <c:spPr>
            <a:solidFill>
              <a:schemeClr val="accent5">
                <a:lumMod val="60000"/>
                <a:lumOff val="40000"/>
              </a:schemeClr>
            </a:solidFill>
          </c:spPr>
          <c:invertIfNegative val="0"/>
          <c:cat>
            <c:strRef>
              <c:f>'Form K2'!$AI$66</c:f>
              <c:strCache>
                <c:ptCount val="1"/>
                <c:pt idx="0">
                  <c:v>STSH</c:v>
                </c:pt>
              </c:strCache>
            </c:strRef>
          </c:cat>
          <c:val>
            <c:numRef>
              <c:f>'Form K2'!$BD$66</c:f>
              <c:numCache>
                <c:formatCode>General</c:formatCode>
                <c:ptCount val="1"/>
                <c:pt idx="0">
                  <c:v>0</c:v>
                </c:pt>
              </c:numCache>
            </c:numRef>
          </c:val>
          <c:extLst>
            <c:ext xmlns:c16="http://schemas.microsoft.com/office/drawing/2014/chart" uri="{C3380CC4-5D6E-409C-BE32-E72D297353CC}">
              <c16:uniqueId val="{00000014-40EE-40C6-80F0-E7DB0301D1EB}"/>
            </c:ext>
          </c:extLst>
        </c:ser>
        <c:ser>
          <c:idx val="21"/>
          <c:order val="21"/>
          <c:tx>
            <c:strRef>
              <c:f>'Form K2'!$BE$65</c:f>
              <c:strCache>
                <c:ptCount val="1"/>
                <c:pt idx="0">
                  <c:v>Fill 11</c:v>
                </c:pt>
              </c:strCache>
            </c:strRef>
          </c:tx>
          <c:spPr>
            <a:noFill/>
          </c:spPr>
          <c:invertIfNegative val="0"/>
          <c:cat>
            <c:strRef>
              <c:f>'Form K2'!$AI$66</c:f>
              <c:strCache>
                <c:ptCount val="1"/>
                <c:pt idx="0">
                  <c:v>STSH</c:v>
                </c:pt>
              </c:strCache>
            </c:strRef>
          </c:cat>
          <c:val>
            <c:numRef>
              <c:f>'Form K2'!$BE$66</c:f>
              <c:numCache>
                <c:formatCode>General</c:formatCode>
                <c:ptCount val="1"/>
                <c:pt idx="0">
                  <c:v>1</c:v>
                </c:pt>
              </c:numCache>
            </c:numRef>
          </c:val>
          <c:extLst>
            <c:ext xmlns:c16="http://schemas.microsoft.com/office/drawing/2014/chart" uri="{C3380CC4-5D6E-409C-BE32-E72D297353CC}">
              <c16:uniqueId val="{00000015-40EE-40C6-80F0-E7DB0301D1EB}"/>
            </c:ext>
          </c:extLst>
        </c:ser>
        <c:ser>
          <c:idx val="22"/>
          <c:order val="22"/>
          <c:tx>
            <c:strRef>
              <c:f>'Form K2'!$BF$65</c:f>
              <c:strCache>
                <c:ptCount val="1"/>
                <c:pt idx="0">
                  <c:v>12</c:v>
                </c:pt>
              </c:strCache>
            </c:strRef>
          </c:tx>
          <c:spPr>
            <a:solidFill>
              <a:schemeClr val="accent5">
                <a:lumMod val="60000"/>
                <a:lumOff val="40000"/>
              </a:schemeClr>
            </a:solidFill>
          </c:spPr>
          <c:invertIfNegative val="0"/>
          <c:cat>
            <c:strRef>
              <c:f>'Form K2'!$AI$66</c:f>
              <c:strCache>
                <c:ptCount val="1"/>
                <c:pt idx="0">
                  <c:v>STSH</c:v>
                </c:pt>
              </c:strCache>
            </c:strRef>
          </c:cat>
          <c:val>
            <c:numRef>
              <c:f>'Form K2'!$BF$66</c:f>
              <c:numCache>
                <c:formatCode>General</c:formatCode>
                <c:ptCount val="1"/>
                <c:pt idx="0">
                  <c:v>0</c:v>
                </c:pt>
              </c:numCache>
            </c:numRef>
          </c:val>
          <c:extLst>
            <c:ext xmlns:c16="http://schemas.microsoft.com/office/drawing/2014/chart" uri="{C3380CC4-5D6E-409C-BE32-E72D297353CC}">
              <c16:uniqueId val="{00000016-40EE-40C6-80F0-E7DB0301D1EB}"/>
            </c:ext>
          </c:extLst>
        </c:ser>
        <c:ser>
          <c:idx val="23"/>
          <c:order val="23"/>
          <c:tx>
            <c:strRef>
              <c:f>'Form K2'!$BG$65</c:f>
              <c:strCache>
                <c:ptCount val="1"/>
                <c:pt idx="0">
                  <c:v>Fill 12</c:v>
                </c:pt>
              </c:strCache>
            </c:strRef>
          </c:tx>
          <c:spPr>
            <a:noFill/>
          </c:spPr>
          <c:invertIfNegative val="0"/>
          <c:cat>
            <c:strRef>
              <c:f>'Form K2'!$AI$66</c:f>
              <c:strCache>
                <c:ptCount val="1"/>
                <c:pt idx="0">
                  <c:v>STSH</c:v>
                </c:pt>
              </c:strCache>
            </c:strRef>
          </c:cat>
          <c:val>
            <c:numRef>
              <c:f>'Form K2'!$BG$66</c:f>
              <c:numCache>
                <c:formatCode>General</c:formatCode>
                <c:ptCount val="1"/>
                <c:pt idx="0">
                  <c:v>1</c:v>
                </c:pt>
              </c:numCache>
            </c:numRef>
          </c:val>
          <c:extLst>
            <c:ext xmlns:c16="http://schemas.microsoft.com/office/drawing/2014/chart" uri="{C3380CC4-5D6E-409C-BE32-E72D297353CC}">
              <c16:uniqueId val="{00000017-40EE-40C6-80F0-E7DB0301D1EB}"/>
            </c:ext>
          </c:extLst>
        </c:ser>
        <c:ser>
          <c:idx val="24"/>
          <c:order val="24"/>
          <c:tx>
            <c:strRef>
              <c:f>'Form K2'!$BH$65</c:f>
              <c:strCache>
                <c:ptCount val="1"/>
                <c:pt idx="0">
                  <c:v>13</c:v>
                </c:pt>
              </c:strCache>
            </c:strRef>
          </c:tx>
          <c:spPr>
            <a:solidFill>
              <a:schemeClr val="accent5">
                <a:lumMod val="60000"/>
                <a:lumOff val="40000"/>
              </a:schemeClr>
            </a:solidFill>
          </c:spPr>
          <c:invertIfNegative val="0"/>
          <c:cat>
            <c:strRef>
              <c:f>'Form K2'!$AI$66</c:f>
              <c:strCache>
                <c:ptCount val="1"/>
                <c:pt idx="0">
                  <c:v>STSH</c:v>
                </c:pt>
              </c:strCache>
            </c:strRef>
          </c:cat>
          <c:val>
            <c:numRef>
              <c:f>'Form K2'!$BH$66</c:f>
              <c:numCache>
                <c:formatCode>General</c:formatCode>
                <c:ptCount val="1"/>
                <c:pt idx="0">
                  <c:v>0</c:v>
                </c:pt>
              </c:numCache>
            </c:numRef>
          </c:val>
          <c:extLst>
            <c:ext xmlns:c16="http://schemas.microsoft.com/office/drawing/2014/chart" uri="{C3380CC4-5D6E-409C-BE32-E72D297353CC}">
              <c16:uniqueId val="{00000018-40EE-40C6-80F0-E7DB0301D1EB}"/>
            </c:ext>
          </c:extLst>
        </c:ser>
        <c:ser>
          <c:idx val="25"/>
          <c:order val="25"/>
          <c:tx>
            <c:strRef>
              <c:f>'Form K2'!$BI$65</c:f>
              <c:strCache>
                <c:ptCount val="1"/>
                <c:pt idx="0">
                  <c:v>Fill 13</c:v>
                </c:pt>
              </c:strCache>
            </c:strRef>
          </c:tx>
          <c:spPr>
            <a:noFill/>
          </c:spPr>
          <c:invertIfNegative val="0"/>
          <c:cat>
            <c:strRef>
              <c:f>'Form K2'!$AI$66</c:f>
              <c:strCache>
                <c:ptCount val="1"/>
                <c:pt idx="0">
                  <c:v>STSH</c:v>
                </c:pt>
              </c:strCache>
            </c:strRef>
          </c:cat>
          <c:val>
            <c:numRef>
              <c:f>'Form K2'!$BI$66</c:f>
              <c:numCache>
                <c:formatCode>General</c:formatCode>
                <c:ptCount val="1"/>
                <c:pt idx="0">
                  <c:v>1</c:v>
                </c:pt>
              </c:numCache>
            </c:numRef>
          </c:val>
          <c:extLst>
            <c:ext xmlns:c16="http://schemas.microsoft.com/office/drawing/2014/chart" uri="{C3380CC4-5D6E-409C-BE32-E72D297353CC}">
              <c16:uniqueId val="{00000019-40EE-40C6-80F0-E7DB0301D1EB}"/>
            </c:ext>
          </c:extLst>
        </c:ser>
        <c:ser>
          <c:idx val="26"/>
          <c:order val="26"/>
          <c:tx>
            <c:strRef>
              <c:f>'Form K2'!$BJ$65</c:f>
              <c:strCache>
                <c:ptCount val="1"/>
                <c:pt idx="0">
                  <c:v>14</c:v>
                </c:pt>
              </c:strCache>
            </c:strRef>
          </c:tx>
          <c:spPr>
            <a:solidFill>
              <a:schemeClr val="accent5">
                <a:lumMod val="60000"/>
                <a:lumOff val="40000"/>
              </a:schemeClr>
            </a:solidFill>
          </c:spPr>
          <c:invertIfNegative val="0"/>
          <c:cat>
            <c:strRef>
              <c:f>'Form K2'!$AI$66</c:f>
              <c:strCache>
                <c:ptCount val="1"/>
                <c:pt idx="0">
                  <c:v>STSH</c:v>
                </c:pt>
              </c:strCache>
            </c:strRef>
          </c:cat>
          <c:val>
            <c:numRef>
              <c:f>'Form K2'!$BJ$66</c:f>
              <c:numCache>
                <c:formatCode>General</c:formatCode>
                <c:ptCount val="1"/>
                <c:pt idx="0">
                  <c:v>0</c:v>
                </c:pt>
              </c:numCache>
            </c:numRef>
          </c:val>
          <c:extLst>
            <c:ext xmlns:c16="http://schemas.microsoft.com/office/drawing/2014/chart" uri="{C3380CC4-5D6E-409C-BE32-E72D297353CC}">
              <c16:uniqueId val="{0000001A-40EE-40C6-80F0-E7DB0301D1EB}"/>
            </c:ext>
          </c:extLst>
        </c:ser>
        <c:ser>
          <c:idx val="27"/>
          <c:order val="27"/>
          <c:tx>
            <c:strRef>
              <c:f>'Form K2'!$BK$65</c:f>
              <c:strCache>
                <c:ptCount val="1"/>
                <c:pt idx="0">
                  <c:v>Fill 14</c:v>
                </c:pt>
              </c:strCache>
            </c:strRef>
          </c:tx>
          <c:spPr>
            <a:noFill/>
          </c:spPr>
          <c:invertIfNegative val="0"/>
          <c:cat>
            <c:strRef>
              <c:f>'Form K2'!$AI$66</c:f>
              <c:strCache>
                <c:ptCount val="1"/>
                <c:pt idx="0">
                  <c:v>STSH</c:v>
                </c:pt>
              </c:strCache>
            </c:strRef>
          </c:cat>
          <c:val>
            <c:numRef>
              <c:f>'Form K2'!$BK$66</c:f>
              <c:numCache>
                <c:formatCode>General</c:formatCode>
                <c:ptCount val="1"/>
                <c:pt idx="0">
                  <c:v>1</c:v>
                </c:pt>
              </c:numCache>
            </c:numRef>
          </c:val>
          <c:extLst>
            <c:ext xmlns:c16="http://schemas.microsoft.com/office/drawing/2014/chart" uri="{C3380CC4-5D6E-409C-BE32-E72D297353CC}">
              <c16:uniqueId val="{0000001B-40EE-40C6-80F0-E7DB0301D1EB}"/>
            </c:ext>
          </c:extLst>
        </c:ser>
        <c:ser>
          <c:idx val="28"/>
          <c:order val="28"/>
          <c:tx>
            <c:strRef>
              <c:f>'Form K2'!$BL$65</c:f>
              <c:strCache>
                <c:ptCount val="1"/>
                <c:pt idx="0">
                  <c:v>15</c:v>
                </c:pt>
              </c:strCache>
            </c:strRef>
          </c:tx>
          <c:spPr>
            <a:solidFill>
              <a:schemeClr val="accent5">
                <a:lumMod val="60000"/>
                <a:lumOff val="40000"/>
              </a:schemeClr>
            </a:solidFill>
          </c:spPr>
          <c:invertIfNegative val="0"/>
          <c:cat>
            <c:strRef>
              <c:f>'Form K2'!$AI$66</c:f>
              <c:strCache>
                <c:ptCount val="1"/>
                <c:pt idx="0">
                  <c:v>STSH</c:v>
                </c:pt>
              </c:strCache>
            </c:strRef>
          </c:cat>
          <c:val>
            <c:numRef>
              <c:f>'Form K2'!$BL$66</c:f>
              <c:numCache>
                <c:formatCode>General</c:formatCode>
                <c:ptCount val="1"/>
                <c:pt idx="0">
                  <c:v>0</c:v>
                </c:pt>
              </c:numCache>
            </c:numRef>
          </c:val>
          <c:extLst>
            <c:ext xmlns:c16="http://schemas.microsoft.com/office/drawing/2014/chart" uri="{C3380CC4-5D6E-409C-BE32-E72D297353CC}">
              <c16:uniqueId val="{0000001C-40EE-40C6-80F0-E7DB0301D1EB}"/>
            </c:ext>
          </c:extLst>
        </c:ser>
        <c:ser>
          <c:idx val="29"/>
          <c:order val="29"/>
          <c:tx>
            <c:strRef>
              <c:f>'Form K2'!$BM$65</c:f>
              <c:strCache>
                <c:ptCount val="1"/>
                <c:pt idx="0">
                  <c:v>Fill 15</c:v>
                </c:pt>
              </c:strCache>
            </c:strRef>
          </c:tx>
          <c:spPr>
            <a:noFill/>
          </c:spPr>
          <c:invertIfNegative val="0"/>
          <c:cat>
            <c:strRef>
              <c:f>'Form K2'!$AI$66</c:f>
              <c:strCache>
                <c:ptCount val="1"/>
                <c:pt idx="0">
                  <c:v>STSH</c:v>
                </c:pt>
              </c:strCache>
            </c:strRef>
          </c:cat>
          <c:val>
            <c:numRef>
              <c:f>'Form K2'!$BM$66</c:f>
              <c:numCache>
                <c:formatCode>General</c:formatCode>
                <c:ptCount val="1"/>
                <c:pt idx="0">
                  <c:v>1</c:v>
                </c:pt>
              </c:numCache>
            </c:numRef>
          </c:val>
          <c:extLst>
            <c:ext xmlns:c16="http://schemas.microsoft.com/office/drawing/2014/chart" uri="{C3380CC4-5D6E-409C-BE32-E72D297353CC}">
              <c16:uniqueId val="{0000001D-40EE-40C6-80F0-E7DB0301D1EB}"/>
            </c:ext>
          </c:extLst>
        </c:ser>
        <c:ser>
          <c:idx val="30"/>
          <c:order val="30"/>
          <c:tx>
            <c:strRef>
              <c:f>'Form K2'!$BN$65</c:f>
              <c:strCache>
                <c:ptCount val="1"/>
                <c:pt idx="0">
                  <c:v>16</c:v>
                </c:pt>
              </c:strCache>
            </c:strRef>
          </c:tx>
          <c:spPr>
            <a:solidFill>
              <a:schemeClr val="accent5">
                <a:lumMod val="60000"/>
                <a:lumOff val="40000"/>
              </a:schemeClr>
            </a:solidFill>
          </c:spPr>
          <c:invertIfNegative val="0"/>
          <c:cat>
            <c:strRef>
              <c:f>'Form K2'!$AI$66</c:f>
              <c:strCache>
                <c:ptCount val="1"/>
                <c:pt idx="0">
                  <c:v>STSH</c:v>
                </c:pt>
              </c:strCache>
            </c:strRef>
          </c:cat>
          <c:val>
            <c:numRef>
              <c:f>'Form K2'!$BN$66</c:f>
              <c:numCache>
                <c:formatCode>General</c:formatCode>
                <c:ptCount val="1"/>
                <c:pt idx="0">
                  <c:v>0</c:v>
                </c:pt>
              </c:numCache>
            </c:numRef>
          </c:val>
          <c:extLst>
            <c:ext xmlns:c16="http://schemas.microsoft.com/office/drawing/2014/chart" uri="{C3380CC4-5D6E-409C-BE32-E72D297353CC}">
              <c16:uniqueId val="{0000001E-40EE-40C6-80F0-E7DB0301D1EB}"/>
            </c:ext>
          </c:extLst>
        </c:ser>
        <c:ser>
          <c:idx val="31"/>
          <c:order val="31"/>
          <c:tx>
            <c:strRef>
              <c:f>'Form K2'!$BO$65</c:f>
              <c:strCache>
                <c:ptCount val="1"/>
                <c:pt idx="0">
                  <c:v>Fill 16</c:v>
                </c:pt>
              </c:strCache>
            </c:strRef>
          </c:tx>
          <c:spPr>
            <a:noFill/>
          </c:spPr>
          <c:invertIfNegative val="0"/>
          <c:cat>
            <c:strRef>
              <c:f>'Form K2'!$AI$66</c:f>
              <c:strCache>
                <c:ptCount val="1"/>
                <c:pt idx="0">
                  <c:v>STSH</c:v>
                </c:pt>
              </c:strCache>
            </c:strRef>
          </c:cat>
          <c:val>
            <c:numRef>
              <c:f>'Form K2'!$BO$66</c:f>
              <c:numCache>
                <c:formatCode>General</c:formatCode>
                <c:ptCount val="1"/>
                <c:pt idx="0">
                  <c:v>1</c:v>
                </c:pt>
              </c:numCache>
            </c:numRef>
          </c:val>
          <c:extLst>
            <c:ext xmlns:c16="http://schemas.microsoft.com/office/drawing/2014/chart" uri="{C3380CC4-5D6E-409C-BE32-E72D297353CC}">
              <c16:uniqueId val="{0000001F-40EE-40C6-80F0-E7DB0301D1EB}"/>
            </c:ext>
          </c:extLst>
        </c:ser>
        <c:ser>
          <c:idx val="32"/>
          <c:order val="32"/>
          <c:tx>
            <c:strRef>
              <c:f>'Form K2'!$BP$65</c:f>
              <c:strCache>
                <c:ptCount val="1"/>
                <c:pt idx="0">
                  <c:v>17</c:v>
                </c:pt>
              </c:strCache>
            </c:strRef>
          </c:tx>
          <c:spPr>
            <a:solidFill>
              <a:schemeClr val="accent5">
                <a:lumMod val="60000"/>
                <a:lumOff val="40000"/>
              </a:schemeClr>
            </a:solidFill>
          </c:spPr>
          <c:invertIfNegative val="0"/>
          <c:cat>
            <c:strRef>
              <c:f>'Form K2'!$AI$66</c:f>
              <c:strCache>
                <c:ptCount val="1"/>
                <c:pt idx="0">
                  <c:v>STSH</c:v>
                </c:pt>
              </c:strCache>
            </c:strRef>
          </c:cat>
          <c:val>
            <c:numRef>
              <c:f>'Form K2'!$BP$66</c:f>
              <c:numCache>
                <c:formatCode>General</c:formatCode>
                <c:ptCount val="1"/>
                <c:pt idx="0">
                  <c:v>0</c:v>
                </c:pt>
              </c:numCache>
            </c:numRef>
          </c:val>
          <c:extLst>
            <c:ext xmlns:c16="http://schemas.microsoft.com/office/drawing/2014/chart" uri="{C3380CC4-5D6E-409C-BE32-E72D297353CC}">
              <c16:uniqueId val="{00000020-40EE-40C6-80F0-E7DB0301D1EB}"/>
            </c:ext>
          </c:extLst>
        </c:ser>
        <c:ser>
          <c:idx val="33"/>
          <c:order val="33"/>
          <c:tx>
            <c:strRef>
              <c:f>'Form K2'!$BQ$65</c:f>
              <c:strCache>
                <c:ptCount val="1"/>
                <c:pt idx="0">
                  <c:v>Fill 17</c:v>
                </c:pt>
              </c:strCache>
            </c:strRef>
          </c:tx>
          <c:spPr>
            <a:noFill/>
          </c:spPr>
          <c:invertIfNegative val="0"/>
          <c:cat>
            <c:strRef>
              <c:f>'Form K2'!$AI$66</c:f>
              <c:strCache>
                <c:ptCount val="1"/>
                <c:pt idx="0">
                  <c:v>STSH</c:v>
                </c:pt>
              </c:strCache>
            </c:strRef>
          </c:cat>
          <c:val>
            <c:numRef>
              <c:f>'Form K2'!$BQ$66</c:f>
              <c:numCache>
                <c:formatCode>General</c:formatCode>
                <c:ptCount val="1"/>
                <c:pt idx="0">
                  <c:v>1</c:v>
                </c:pt>
              </c:numCache>
            </c:numRef>
          </c:val>
          <c:extLst>
            <c:ext xmlns:c16="http://schemas.microsoft.com/office/drawing/2014/chart" uri="{C3380CC4-5D6E-409C-BE32-E72D297353CC}">
              <c16:uniqueId val="{00000021-40EE-40C6-80F0-E7DB0301D1EB}"/>
            </c:ext>
          </c:extLst>
        </c:ser>
        <c:ser>
          <c:idx val="34"/>
          <c:order val="34"/>
          <c:tx>
            <c:strRef>
              <c:f>'Form K2'!$BR$65</c:f>
              <c:strCache>
                <c:ptCount val="1"/>
                <c:pt idx="0">
                  <c:v>18</c:v>
                </c:pt>
              </c:strCache>
            </c:strRef>
          </c:tx>
          <c:spPr>
            <a:solidFill>
              <a:schemeClr val="accent5">
                <a:lumMod val="60000"/>
                <a:lumOff val="40000"/>
              </a:schemeClr>
            </a:solidFill>
          </c:spPr>
          <c:invertIfNegative val="0"/>
          <c:cat>
            <c:strRef>
              <c:f>'Form K2'!$AI$66</c:f>
              <c:strCache>
                <c:ptCount val="1"/>
                <c:pt idx="0">
                  <c:v>STSH</c:v>
                </c:pt>
              </c:strCache>
            </c:strRef>
          </c:cat>
          <c:val>
            <c:numRef>
              <c:f>'Form K2'!$BR$66</c:f>
              <c:numCache>
                <c:formatCode>General</c:formatCode>
                <c:ptCount val="1"/>
                <c:pt idx="0">
                  <c:v>0</c:v>
                </c:pt>
              </c:numCache>
            </c:numRef>
          </c:val>
          <c:extLst>
            <c:ext xmlns:c16="http://schemas.microsoft.com/office/drawing/2014/chart" uri="{C3380CC4-5D6E-409C-BE32-E72D297353CC}">
              <c16:uniqueId val="{00000022-40EE-40C6-80F0-E7DB0301D1EB}"/>
            </c:ext>
          </c:extLst>
        </c:ser>
        <c:ser>
          <c:idx val="35"/>
          <c:order val="35"/>
          <c:tx>
            <c:strRef>
              <c:f>'Form K2'!$BS$65</c:f>
              <c:strCache>
                <c:ptCount val="1"/>
                <c:pt idx="0">
                  <c:v>Fill 18</c:v>
                </c:pt>
              </c:strCache>
            </c:strRef>
          </c:tx>
          <c:spPr>
            <a:noFill/>
          </c:spPr>
          <c:invertIfNegative val="0"/>
          <c:cat>
            <c:strRef>
              <c:f>'Form K2'!$AI$66</c:f>
              <c:strCache>
                <c:ptCount val="1"/>
                <c:pt idx="0">
                  <c:v>STSH</c:v>
                </c:pt>
              </c:strCache>
            </c:strRef>
          </c:cat>
          <c:val>
            <c:numRef>
              <c:f>'Form K2'!$BS$66</c:f>
              <c:numCache>
                <c:formatCode>General</c:formatCode>
                <c:ptCount val="1"/>
                <c:pt idx="0">
                  <c:v>1</c:v>
                </c:pt>
              </c:numCache>
            </c:numRef>
          </c:val>
          <c:extLst>
            <c:ext xmlns:c16="http://schemas.microsoft.com/office/drawing/2014/chart" uri="{C3380CC4-5D6E-409C-BE32-E72D297353CC}">
              <c16:uniqueId val="{00000023-40EE-40C6-80F0-E7DB0301D1EB}"/>
            </c:ext>
          </c:extLst>
        </c:ser>
        <c:ser>
          <c:idx val="36"/>
          <c:order val="36"/>
          <c:tx>
            <c:strRef>
              <c:f>'Form K2'!$BT$65</c:f>
              <c:strCache>
                <c:ptCount val="1"/>
                <c:pt idx="0">
                  <c:v>19</c:v>
                </c:pt>
              </c:strCache>
            </c:strRef>
          </c:tx>
          <c:spPr>
            <a:solidFill>
              <a:schemeClr val="accent5">
                <a:lumMod val="60000"/>
                <a:lumOff val="40000"/>
              </a:schemeClr>
            </a:solidFill>
          </c:spPr>
          <c:invertIfNegative val="0"/>
          <c:cat>
            <c:strRef>
              <c:f>'Form K2'!$AI$66</c:f>
              <c:strCache>
                <c:ptCount val="1"/>
                <c:pt idx="0">
                  <c:v>STSH</c:v>
                </c:pt>
              </c:strCache>
            </c:strRef>
          </c:cat>
          <c:val>
            <c:numRef>
              <c:f>'Form K2'!$BT$66</c:f>
              <c:numCache>
                <c:formatCode>General</c:formatCode>
                <c:ptCount val="1"/>
                <c:pt idx="0">
                  <c:v>0</c:v>
                </c:pt>
              </c:numCache>
            </c:numRef>
          </c:val>
          <c:extLst>
            <c:ext xmlns:c16="http://schemas.microsoft.com/office/drawing/2014/chart" uri="{C3380CC4-5D6E-409C-BE32-E72D297353CC}">
              <c16:uniqueId val="{00000024-40EE-40C6-80F0-E7DB0301D1EB}"/>
            </c:ext>
          </c:extLst>
        </c:ser>
        <c:ser>
          <c:idx val="37"/>
          <c:order val="37"/>
          <c:tx>
            <c:strRef>
              <c:f>'Form K2'!$BU$65</c:f>
              <c:strCache>
                <c:ptCount val="1"/>
                <c:pt idx="0">
                  <c:v>Fill 19</c:v>
                </c:pt>
              </c:strCache>
            </c:strRef>
          </c:tx>
          <c:spPr>
            <a:noFill/>
          </c:spPr>
          <c:invertIfNegative val="0"/>
          <c:cat>
            <c:strRef>
              <c:f>'Form K2'!$AI$66</c:f>
              <c:strCache>
                <c:ptCount val="1"/>
                <c:pt idx="0">
                  <c:v>STSH</c:v>
                </c:pt>
              </c:strCache>
            </c:strRef>
          </c:cat>
          <c:val>
            <c:numRef>
              <c:f>'Form K2'!$BU$66</c:f>
              <c:numCache>
                <c:formatCode>General</c:formatCode>
                <c:ptCount val="1"/>
                <c:pt idx="0">
                  <c:v>1</c:v>
                </c:pt>
              </c:numCache>
            </c:numRef>
          </c:val>
          <c:extLst>
            <c:ext xmlns:c16="http://schemas.microsoft.com/office/drawing/2014/chart" uri="{C3380CC4-5D6E-409C-BE32-E72D297353CC}">
              <c16:uniqueId val="{00000025-40EE-40C6-80F0-E7DB0301D1EB}"/>
            </c:ext>
          </c:extLst>
        </c:ser>
        <c:ser>
          <c:idx val="38"/>
          <c:order val="38"/>
          <c:tx>
            <c:strRef>
              <c:f>'Form K2'!$BV$65</c:f>
              <c:strCache>
                <c:ptCount val="1"/>
                <c:pt idx="0">
                  <c:v>20</c:v>
                </c:pt>
              </c:strCache>
            </c:strRef>
          </c:tx>
          <c:spPr>
            <a:solidFill>
              <a:schemeClr val="accent5">
                <a:lumMod val="60000"/>
                <a:lumOff val="40000"/>
              </a:schemeClr>
            </a:solidFill>
          </c:spPr>
          <c:invertIfNegative val="0"/>
          <c:cat>
            <c:strRef>
              <c:f>'Form K2'!$AI$66</c:f>
              <c:strCache>
                <c:ptCount val="1"/>
                <c:pt idx="0">
                  <c:v>STSH</c:v>
                </c:pt>
              </c:strCache>
            </c:strRef>
          </c:cat>
          <c:val>
            <c:numRef>
              <c:f>'Form K2'!$BV$66</c:f>
              <c:numCache>
                <c:formatCode>General</c:formatCode>
                <c:ptCount val="1"/>
                <c:pt idx="0">
                  <c:v>0</c:v>
                </c:pt>
              </c:numCache>
            </c:numRef>
          </c:val>
          <c:extLst>
            <c:ext xmlns:c16="http://schemas.microsoft.com/office/drawing/2014/chart" uri="{C3380CC4-5D6E-409C-BE32-E72D297353CC}">
              <c16:uniqueId val="{00000026-40EE-40C6-80F0-E7DB0301D1EB}"/>
            </c:ext>
          </c:extLst>
        </c:ser>
        <c:ser>
          <c:idx val="39"/>
          <c:order val="39"/>
          <c:tx>
            <c:strRef>
              <c:f>'Form K2'!$BW$65</c:f>
              <c:strCache>
                <c:ptCount val="1"/>
                <c:pt idx="0">
                  <c:v>Fill 20</c:v>
                </c:pt>
              </c:strCache>
            </c:strRef>
          </c:tx>
          <c:spPr>
            <a:noFill/>
          </c:spPr>
          <c:invertIfNegative val="0"/>
          <c:cat>
            <c:strRef>
              <c:f>'Form K2'!$AI$66</c:f>
              <c:strCache>
                <c:ptCount val="1"/>
                <c:pt idx="0">
                  <c:v>STSH</c:v>
                </c:pt>
              </c:strCache>
            </c:strRef>
          </c:cat>
          <c:val>
            <c:numRef>
              <c:f>'Form K2'!$BW$66</c:f>
              <c:numCache>
                <c:formatCode>General</c:formatCode>
                <c:ptCount val="1"/>
                <c:pt idx="0">
                  <c:v>1</c:v>
                </c:pt>
              </c:numCache>
            </c:numRef>
          </c:val>
          <c:extLst>
            <c:ext xmlns:c16="http://schemas.microsoft.com/office/drawing/2014/chart" uri="{C3380CC4-5D6E-409C-BE32-E72D297353CC}">
              <c16:uniqueId val="{00000027-40EE-40C6-80F0-E7DB0301D1EB}"/>
            </c:ext>
          </c:extLst>
        </c:ser>
        <c:ser>
          <c:idx val="40"/>
          <c:order val="40"/>
          <c:tx>
            <c:strRef>
              <c:f>'Form K2'!$BX$65</c:f>
              <c:strCache>
                <c:ptCount val="1"/>
                <c:pt idx="0">
                  <c:v>21</c:v>
                </c:pt>
              </c:strCache>
            </c:strRef>
          </c:tx>
          <c:spPr>
            <a:solidFill>
              <a:schemeClr val="accent5">
                <a:lumMod val="60000"/>
                <a:lumOff val="40000"/>
              </a:schemeClr>
            </a:solidFill>
          </c:spPr>
          <c:invertIfNegative val="0"/>
          <c:cat>
            <c:strRef>
              <c:f>'Form K2'!$AI$66</c:f>
              <c:strCache>
                <c:ptCount val="1"/>
                <c:pt idx="0">
                  <c:v>STSH</c:v>
                </c:pt>
              </c:strCache>
            </c:strRef>
          </c:cat>
          <c:val>
            <c:numRef>
              <c:f>'Form K2'!$BX$66</c:f>
              <c:numCache>
                <c:formatCode>General</c:formatCode>
                <c:ptCount val="1"/>
                <c:pt idx="0">
                  <c:v>0</c:v>
                </c:pt>
              </c:numCache>
            </c:numRef>
          </c:val>
          <c:extLst>
            <c:ext xmlns:c16="http://schemas.microsoft.com/office/drawing/2014/chart" uri="{C3380CC4-5D6E-409C-BE32-E72D297353CC}">
              <c16:uniqueId val="{00000028-40EE-40C6-80F0-E7DB0301D1EB}"/>
            </c:ext>
          </c:extLst>
        </c:ser>
        <c:ser>
          <c:idx val="41"/>
          <c:order val="41"/>
          <c:tx>
            <c:strRef>
              <c:f>'Form K2'!$BY$65</c:f>
              <c:strCache>
                <c:ptCount val="1"/>
                <c:pt idx="0">
                  <c:v>Fill 21</c:v>
                </c:pt>
              </c:strCache>
            </c:strRef>
          </c:tx>
          <c:spPr>
            <a:noFill/>
          </c:spPr>
          <c:invertIfNegative val="0"/>
          <c:cat>
            <c:strRef>
              <c:f>'Form K2'!$AI$66</c:f>
              <c:strCache>
                <c:ptCount val="1"/>
                <c:pt idx="0">
                  <c:v>STSH</c:v>
                </c:pt>
              </c:strCache>
            </c:strRef>
          </c:cat>
          <c:val>
            <c:numRef>
              <c:f>'Form K2'!$BY$66</c:f>
              <c:numCache>
                <c:formatCode>General</c:formatCode>
                <c:ptCount val="1"/>
                <c:pt idx="0">
                  <c:v>1</c:v>
                </c:pt>
              </c:numCache>
            </c:numRef>
          </c:val>
          <c:extLst>
            <c:ext xmlns:c16="http://schemas.microsoft.com/office/drawing/2014/chart" uri="{C3380CC4-5D6E-409C-BE32-E72D297353CC}">
              <c16:uniqueId val="{00000029-40EE-40C6-80F0-E7DB0301D1EB}"/>
            </c:ext>
          </c:extLst>
        </c:ser>
        <c:ser>
          <c:idx val="42"/>
          <c:order val="42"/>
          <c:tx>
            <c:strRef>
              <c:f>'Form K2'!$BZ$65</c:f>
              <c:strCache>
                <c:ptCount val="1"/>
                <c:pt idx="0">
                  <c:v>22</c:v>
                </c:pt>
              </c:strCache>
            </c:strRef>
          </c:tx>
          <c:spPr>
            <a:solidFill>
              <a:schemeClr val="accent5">
                <a:lumMod val="60000"/>
                <a:lumOff val="40000"/>
              </a:schemeClr>
            </a:solidFill>
          </c:spPr>
          <c:invertIfNegative val="0"/>
          <c:cat>
            <c:strRef>
              <c:f>'Form K2'!$AI$66</c:f>
              <c:strCache>
                <c:ptCount val="1"/>
                <c:pt idx="0">
                  <c:v>STSH</c:v>
                </c:pt>
              </c:strCache>
            </c:strRef>
          </c:cat>
          <c:val>
            <c:numRef>
              <c:f>'Form K2'!$BZ$66</c:f>
              <c:numCache>
                <c:formatCode>General</c:formatCode>
                <c:ptCount val="1"/>
                <c:pt idx="0">
                  <c:v>0</c:v>
                </c:pt>
              </c:numCache>
            </c:numRef>
          </c:val>
          <c:extLst>
            <c:ext xmlns:c16="http://schemas.microsoft.com/office/drawing/2014/chart" uri="{C3380CC4-5D6E-409C-BE32-E72D297353CC}">
              <c16:uniqueId val="{0000002A-40EE-40C6-80F0-E7DB0301D1EB}"/>
            </c:ext>
          </c:extLst>
        </c:ser>
        <c:ser>
          <c:idx val="43"/>
          <c:order val="43"/>
          <c:tx>
            <c:strRef>
              <c:f>'Form K2'!$CA$65</c:f>
              <c:strCache>
                <c:ptCount val="1"/>
                <c:pt idx="0">
                  <c:v>Fill 22</c:v>
                </c:pt>
              </c:strCache>
            </c:strRef>
          </c:tx>
          <c:spPr>
            <a:noFill/>
          </c:spPr>
          <c:invertIfNegative val="0"/>
          <c:cat>
            <c:strRef>
              <c:f>'Form K2'!$AI$66</c:f>
              <c:strCache>
                <c:ptCount val="1"/>
                <c:pt idx="0">
                  <c:v>STSH</c:v>
                </c:pt>
              </c:strCache>
            </c:strRef>
          </c:cat>
          <c:val>
            <c:numRef>
              <c:f>'Form K2'!$CA$66</c:f>
              <c:numCache>
                <c:formatCode>General</c:formatCode>
                <c:ptCount val="1"/>
                <c:pt idx="0">
                  <c:v>1</c:v>
                </c:pt>
              </c:numCache>
            </c:numRef>
          </c:val>
          <c:extLst>
            <c:ext xmlns:c16="http://schemas.microsoft.com/office/drawing/2014/chart" uri="{C3380CC4-5D6E-409C-BE32-E72D297353CC}">
              <c16:uniqueId val="{0000002B-40EE-40C6-80F0-E7DB0301D1EB}"/>
            </c:ext>
          </c:extLst>
        </c:ser>
        <c:ser>
          <c:idx val="44"/>
          <c:order val="44"/>
          <c:tx>
            <c:strRef>
              <c:f>'Form K2'!$CB$65</c:f>
              <c:strCache>
                <c:ptCount val="1"/>
                <c:pt idx="0">
                  <c:v>23</c:v>
                </c:pt>
              </c:strCache>
            </c:strRef>
          </c:tx>
          <c:spPr>
            <a:solidFill>
              <a:schemeClr val="accent5">
                <a:lumMod val="60000"/>
                <a:lumOff val="40000"/>
              </a:schemeClr>
            </a:solidFill>
            <a:ln>
              <a:noFill/>
            </a:ln>
          </c:spPr>
          <c:invertIfNegative val="0"/>
          <c:cat>
            <c:strRef>
              <c:f>'Form K2'!$AI$66</c:f>
              <c:strCache>
                <c:ptCount val="1"/>
                <c:pt idx="0">
                  <c:v>STSH</c:v>
                </c:pt>
              </c:strCache>
            </c:strRef>
          </c:cat>
          <c:val>
            <c:numRef>
              <c:f>'Form K2'!$CB$66</c:f>
              <c:numCache>
                <c:formatCode>General</c:formatCode>
                <c:ptCount val="1"/>
                <c:pt idx="0">
                  <c:v>0</c:v>
                </c:pt>
              </c:numCache>
            </c:numRef>
          </c:val>
          <c:extLst>
            <c:ext xmlns:c16="http://schemas.microsoft.com/office/drawing/2014/chart" uri="{C3380CC4-5D6E-409C-BE32-E72D297353CC}">
              <c16:uniqueId val="{0000002C-40EE-40C6-80F0-E7DB0301D1EB}"/>
            </c:ext>
          </c:extLst>
        </c:ser>
        <c:ser>
          <c:idx val="45"/>
          <c:order val="45"/>
          <c:tx>
            <c:strRef>
              <c:f>'Form K2'!$CC$65</c:f>
              <c:strCache>
                <c:ptCount val="1"/>
                <c:pt idx="0">
                  <c:v>Fill 23</c:v>
                </c:pt>
              </c:strCache>
            </c:strRef>
          </c:tx>
          <c:spPr>
            <a:noFill/>
          </c:spPr>
          <c:invertIfNegative val="0"/>
          <c:cat>
            <c:strRef>
              <c:f>'Form K2'!$AI$66</c:f>
              <c:strCache>
                <c:ptCount val="1"/>
                <c:pt idx="0">
                  <c:v>STSH</c:v>
                </c:pt>
              </c:strCache>
            </c:strRef>
          </c:cat>
          <c:val>
            <c:numRef>
              <c:f>'Form K2'!$CC$66</c:f>
              <c:numCache>
                <c:formatCode>General</c:formatCode>
                <c:ptCount val="1"/>
                <c:pt idx="0">
                  <c:v>1</c:v>
                </c:pt>
              </c:numCache>
            </c:numRef>
          </c:val>
          <c:extLst>
            <c:ext xmlns:c16="http://schemas.microsoft.com/office/drawing/2014/chart" uri="{C3380CC4-5D6E-409C-BE32-E72D297353CC}">
              <c16:uniqueId val="{0000002D-40EE-40C6-80F0-E7DB0301D1EB}"/>
            </c:ext>
          </c:extLst>
        </c:ser>
        <c:ser>
          <c:idx val="46"/>
          <c:order val="46"/>
          <c:tx>
            <c:strRef>
              <c:f>'Form K2'!$CD$65</c:f>
              <c:strCache>
                <c:ptCount val="1"/>
                <c:pt idx="0">
                  <c:v>24</c:v>
                </c:pt>
              </c:strCache>
            </c:strRef>
          </c:tx>
          <c:spPr>
            <a:solidFill>
              <a:schemeClr val="accent5">
                <a:lumMod val="60000"/>
                <a:lumOff val="40000"/>
              </a:schemeClr>
            </a:solidFill>
          </c:spPr>
          <c:invertIfNegative val="0"/>
          <c:cat>
            <c:strRef>
              <c:f>'Form K2'!$AI$66</c:f>
              <c:strCache>
                <c:ptCount val="1"/>
                <c:pt idx="0">
                  <c:v>STSH</c:v>
                </c:pt>
              </c:strCache>
            </c:strRef>
          </c:cat>
          <c:val>
            <c:numRef>
              <c:f>'Form K2'!$CD$66</c:f>
              <c:numCache>
                <c:formatCode>General</c:formatCode>
                <c:ptCount val="1"/>
                <c:pt idx="0">
                  <c:v>0</c:v>
                </c:pt>
              </c:numCache>
            </c:numRef>
          </c:val>
          <c:extLst>
            <c:ext xmlns:c16="http://schemas.microsoft.com/office/drawing/2014/chart" uri="{C3380CC4-5D6E-409C-BE32-E72D297353CC}">
              <c16:uniqueId val="{0000002E-40EE-40C6-80F0-E7DB0301D1EB}"/>
            </c:ext>
          </c:extLst>
        </c:ser>
        <c:ser>
          <c:idx val="47"/>
          <c:order val="47"/>
          <c:tx>
            <c:strRef>
              <c:f>'Form K2'!$CE$65</c:f>
              <c:strCache>
                <c:ptCount val="1"/>
                <c:pt idx="0">
                  <c:v>Fill 24</c:v>
                </c:pt>
              </c:strCache>
            </c:strRef>
          </c:tx>
          <c:spPr>
            <a:noFill/>
          </c:spPr>
          <c:invertIfNegative val="0"/>
          <c:cat>
            <c:strRef>
              <c:f>'Form K2'!$AI$66</c:f>
              <c:strCache>
                <c:ptCount val="1"/>
                <c:pt idx="0">
                  <c:v>STSH</c:v>
                </c:pt>
              </c:strCache>
            </c:strRef>
          </c:cat>
          <c:val>
            <c:numRef>
              <c:f>'Form K2'!$CE$66</c:f>
              <c:numCache>
                <c:formatCode>General</c:formatCode>
                <c:ptCount val="1"/>
                <c:pt idx="0">
                  <c:v>1</c:v>
                </c:pt>
              </c:numCache>
            </c:numRef>
          </c:val>
          <c:extLst>
            <c:ext xmlns:c16="http://schemas.microsoft.com/office/drawing/2014/chart" uri="{C3380CC4-5D6E-409C-BE32-E72D297353CC}">
              <c16:uniqueId val="{0000002F-40EE-40C6-80F0-E7DB0301D1EB}"/>
            </c:ext>
          </c:extLst>
        </c:ser>
        <c:ser>
          <c:idx val="48"/>
          <c:order val="48"/>
          <c:tx>
            <c:strRef>
              <c:f>'Form K2'!$CF$65</c:f>
              <c:strCache>
                <c:ptCount val="1"/>
                <c:pt idx="0">
                  <c:v>25</c:v>
                </c:pt>
              </c:strCache>
            </c:strRef>
          </c:tx>
          <c:spPr>
            <a:solidFill>
              <a:schemeClr val="accent5">
                <a:lumMod val="60000"/>
                <a:lumOff val="40000"/>
              </a:schemeClr>
            </a:solidFill>
          </c:spPr>
          <c:invertIfNegative val="0"/>
          <c:cat>
            <c:strRef>
              <c:f>'Form K2'!$AI$66</c:f>
              <c:strCache>
                <c:ptCount val="1"/>
                <c:pt idx="0">
                  <c:v>STSH</c:v>
                </c:pt>
              </c:strCache>
            </c:strRef>
          </c:cat>
          <c:val>
            <c:numRef>
              <c:f>'Form K2'!$CF$66</c:f>
              <c:numCache>
                <c:formatCode>General</c:formatCode>
                <c:ptCount val="1"/>
                <c:pt idx="0">
                  <c:v>0</c:v>
                </c:pt>
              </c:numCache>
            </c:numRef>
          </c:val>
          <c:extLst>
            <c:ext xmlns:c16="http://schemas.microsoft.com/office/drawing/2014/chart" uri="{C3380CC4-5D6E-409C-BE32-E72D297353CC}">
              <c16:uniqueId val="{00000030-40EE-40C6-80F0-E7DB0301D1EB}"/>
            </c:ext>
          </c:extLst>
        </c:ser>
        <c:ser>
          <c:idx val="49"/>
          <c:order val="49"/>
          <c:tx>
            <c:strRef>
              <c:f>'Form K2'!$CG$65</c:f>
              <c:strCache>
                <c:ptCount val="1"/>
                <c:pt idx="0">
                  <c:v>Fill 25</c:v>
                </c:pt>
              </c:strCache>
            </c:strRef>
          </c:tx>
          <c:spPr>
            <a:noFill/>
          </c:spPr>
          <c:invertIfNegative val="0"/>
          <c:cat>
            <c:strRef>
              <c:f>'Form K2'!$AI$66</c:f>
              <c:strCache>
                <c:ptCount val="1"/>
                <c:pt idx="0">
                  <c:v>STSH</c:v>
                </c:pt>
              </c:strCache>
            </c:strRef>
          </c:cat>
          <c:val>
            <c:numRef>
              <c:f>'Form K2'!$CG$66</c:f>
              <c:numCache>
                <c:formatCode>General</c:formatCode>
                <c:ptCount val="1"/>
                <c:pt idx="0">
                  <c:v>1</c:v>
                </c:pt>
              </c:numCache>
            </c:numRef>
          </c:val>
          <c:extLst>
            <c:ext xmlns:c16="http://schemas.microsoft.com/office/drawing/2014/chart" uri="{C3380CC4-5D6E-409C-BE32-E72D297353CC}">
              <c16:uniqueId val="{00000031-40EE-40C6-80F0-E7DB0301D1EB}"/>
            </c:ext>
          </c:extLst>
        </c:ser>
        <c:ser>
          <c:idx val="50"/>
          <c:order val="50"/>
          <c:tx>
            <c:strRef>
              <c:f>'Form K2'!$CH$65</c:f>
              <c:strCache>
                <c:ptCount val="1"/>
                <c:pt idx="0">
                  <c:v>26</c:v>
                </c:pt>
              </c:strCache>
            </c:strRef>
          </c:tx>
          <c:spPr>
            <a:solidFill>
              <a:schemeClr val="accent5">
                <a:lumMod val="60000"/>
                <a:lumOff val="40000"/>
              </a:schemeClr>
            </a:solidFill>
          </c:spPr>
          <c:invertIfNegative val="0"/>
          <c:cat>
            <c:strRef>
              <c:f>'Form K2'!$AI$66</c:f>
              <c:strCache>
                <c:ptCount val="1"/>
                <c:pt idx="0">
                  <c:v>STSH</c:v>
                </c:pt>
              </c:strCache>
            </c:strRef>
          </c:cat>
          <c:val>
            <c:numRef>
              <c:f>'Form K2'!$CH$66</c:f>
              <c:numCache>
                <c:formatCode>General</c:formatCode>
                <c:ptCount val="1"/>
                <c:pt idx="0">
                  <c:v>0</c:v>
                </c:pt>
              </c:numCache>
            </c:numRef>
          </c:val>
          <c:extLst>
            <c:ext xmlns:c16="http://schemas.microsoft.com/office/drawing/2014/chart" uri="{C3380CC4-5D6E-409C-BE32-E72D297353CC}">
              <c16:uniqueId val="{00000032-40EE-40C6-80F0-E7DB0301D1EB}"/>
            </c:ext>
          </c:extLst>
        </c:ser>
        <c:ser>
          <c:idx val="51"/>
          <c:order val="51"/>
          <c:tx>
            <c:strRef>
              <c:f>'Form K2'!$CI$65</c:f>
              <c:strCache>
                <c:ptCount val="1"/>
                <c:pt idx="0">
                  <c:v>Fill 26</c:v>
                </c:pt>
              </c:strCache>
            </c:strRef>
          </c:tx>
          <c:spPr>
            <a:noFill/>
          </c:spPr>
          <c:invertIfNegative val="0"/>
          <c:cat>
            <c:strRef>
              <c:f>'Form K2'!$AI$66</c:f>
              <c:strCache>
                <c:ptCount val="1"/>
                <c:pt idx="0">
                  <c:v>STSH</c:v>
                </c:pt>
              </c:strCache>
            </c:strRef>
          </c:cat>
          <c:val>
            <c:numRef>
              <c:f>'Form K2'!$CI$66</c:f>
              <c:numCache>
                <c:formatCode>General</c:formatCode>
                <c:ptCount val="1"/>
                <c:pt idx="0">
                  <c:v>1</c:v>
                </c:pt>
              </c:numCache>
            </c:numRef>
          </c:val>
          <c:extLst>
            <c:ext xmlns:c16="http://schemas.microsoft.com/office/drawing/2014/chart" uri="{C3380CC4-5D6E-409C-BE32-E72D297353CC}">
              <c16:uniqueId val="{00000033-40EE-40C6-80F0-E7DB0301D1EB}"/>
            </c:ext>
          </c:extLst>
        </c:ser>
        <c:ser>
          <c:idx val="52"/>
          <c:order val="52"/>
          <c:tx>
            <c:strRef>
              <c:f>'Form K2'!$CJ$65</c:f>
              <c:strCache>
                <c:ptCount val="1"/>
                <c:pt idx="0">
                  <c:v>27</c:v>
                </c:pt>
              </c:strCache>
            </c:strRef>
          </c:tx>
          <c:spPr>
            <a:solidFill>
              <a:schemeClr val="accent5">
                <a:lumMod val="60000"/>
                <a:lumOff val="40000"/>
              </a:schemeClr>
            </a:solidFill>
          </c:spPr>
          <c:invertIfNegative val="0"/>
          <c:cat>
            <c:strRef>
              <c:f>'Form K2'!$AI$66</c:f>
              <c:strCache>
                <c:ptCount val="1"/>
                <c:pt idx="0">
                  <c:v>STSH</c:v>
                </c:pt>
              </c:strCache>
            </c:strRef>
          </c:cat>
          <c:val>
            <c:numRef>
              <c:f>'Form K2'!$CJ$66</c:f>
              <c:numCache>
                <c:formatCode>General</c:formatCode>
                <c:ptCount val="1"/>
                <c:pt idx="0">
                  <c:v>0</c:v>
                </c:pt>
              </c:numCache>
            </c:numRef>
          </c:val>
          <c:extLst>
            <c:ext xmlns:c16="http://schemas.microsoft.com/office/drawing/2014/chart" uri="{C3380CC4-5D6E-409C-BE32-E72D297353CC}">
              <c16:uniqueId val="{00000034-40EE-40C6-80F0-E7DB0301D1EB}"/>
            </c:ext>
          </c:extLst>
        </c:ser>
        <c:ser>
          <c:idx val="53"/>
          <c:order val="53"/>
          <c:tx>
            <c:strRef>
              <c:f>'Form K2'!$CK$65</c:f>
              <c:strCache>
                <c:ptCount val="1"/>
                <c:pt idx="0">
                  <c:v>Fill 27</c:v>
                </c:pt>
              </c:strCache>
            </c:strRef>
          </c:tx>
          <c:spPr>
            <a:noFill/>
          </c:spPr>
          <c:invertIfNegative val="0"/>
          <c:cat>
            <c:strRef>
              <c:f>'Form K2'!$AI$66</c:f>
              <c:strCache>
                <c:ptCount val="1"/>
                <c:pt idx="0">
                  <c:v>STSH</c:v>
                </c:pt>
              </c:strCache>
            </c:strRef>
          </c:cat>
          <c:val>
            <c:numRef>
              <c:f>'Form K2'!$CK$66</c:f>
              <c:numCache>
                <c:formatCode>General</c:formatCode>
                <c:ptCount val="1"/>
                <c:pt idx="0">
                  <c:v>1</c:v>
                </c:pt>
              </c:numCache>
            </c:numRef>
          </c:val>
          <c:extLst>
            <c:ext xmlns:c16="http://schemas.microsoft.com/office/drawing/2014/chart" uri="{C3380CC4-5D6E-409C-BE32-E72D297353CC}">
              <c16:uniqueId val="{00000035-40EE-40C6-80F0-E7DB0301D1EB}"/>
            </c:ext>
          </c:extLst>
        </c:ser>
        <c:ser>
          <c:idx val="54"/>
          <c:order val="54"/>
          <c:tx>
            <c:strRef>
              <c:f>'Form K2'!$CL$65</c:f>
              <c:strCache>
                <c:ptCount val="1"/>
                <c:pt idx="0">
                  <c:v>28</c:v>
                </c:pt>
              </c:strCache>
            </c:strRef>
          </c:tx>
          <c:spPr>
            <a:solidFill>
              <a:schemeClr val="accent5">
                <a:lumMod val="60000"/>
                <a:lumOff val="40000"/>
              </a:schemeClr>
            </a:solidFill>
          </c:spPr>
          <c:invertIfNegative val="0"/>
          <c:cat>
            <c:strRef>
              <c:f>'Form K2'!$AI$66</c:f>
              <c:strCache>
                <c:ptCount val="1"/>
                <c:pt idx="0">
                  <c:v>STSH</c:v>
                </c:pt>
              </c:strCache>
            </c:strRef>
          </c:cat>
          <c:val>
            <c:numRef>
              <c:f>'Form K2'!$CL$66</c:f>
              <c:numCache>
                <c:formatCode>General</c:formatCode>
                <c:ptCount val="1"/>
                <c:pt idx="0">
                  <c:v>0</c:v>
                </c:pt>
              </c:numCache>
            </c:numRef>
          </c:val>
          <c:extLst>
            <c:ext xmlns:c16="http://schemas.microsoft.com/office/drawing/2014/chart" uri="{C3380CC4-5D6E-409C-BE32-E72D297353CC}">
              <c16:uniqueId val="{00000036-40EE-40C6-80F0-E7DB0301D1EB}"/>
            </c:ext>
          </c:extLst>
        </c:ser>
        <c:ser>
          <c:idx val="55"/>
          <c:order val="55"/>
          <c:tx>
            <c:strRef>
              <c:f>'Form K2'!$CM$65</c:f>
              <c:strCache>
                <c:ptCount val="1"/>
                <c:pt idx="0">
                  <c:v>Fill 28</c:v>
                </c:pt>
              </c:strCache>
            </c:strRef>
          </c:tx>
          <c:spPr>
            <a:noFill/>
          </c:spPr>
          <c:invertIfNegative val="0"/>
          <c:cat>
            <c:strRef>
              <c:f>'Form K2'!$AI$66</c:f>
              <c:strCache>
                <c:ptCount val="1"/>
                <c:pt idx="0">
                  <c:v>STSH</c:v>
                </c:pt>
              </c:strCache>
            </c:strRef>
          </c:cat>
          <c:val>
            <c:numRef>
              <c:f>'Form K2'!$CM$66</c:f>
              <c:numCache>
                <c:formatCode>General</c:formatCode>
                <c:ptCount val="1"/>
                <c:pt idx="0">
                  <c:v>1</c:v>
                </c:pt>
              </c:numCache>
            </c:numRef>
          </c:val>
          <c:extLst>
            <c:ext xmlns:c16="http://schemas.microsoft.com/office/drawing/2014/chart" uri="{C3380CC4-5D6E-409C-BE32-E72D297353CC}">
              <c16:uniqueId val="{00000037-40EE-40C6-80F0-E7DB0301D1EB}"/>
            </c:ext>
          </c:extLst>
        </c:ser>
        <c:dLbls>
          <c:showLegendKey val="0"/>
          <c:showVal val="0"/>
          <c:showCatName val="0"/>
          <c:showSerName val="0"/>
          <c:showPercent val="0"/>
          <c:showBubbleSize val="0"/>
        </c:dLbls>
        <c:gapWidth val="150"/>
        <c:overlap val="100"/>
        <c:axId val="292476960"/>
        <c:axId val="162141112"/>
      </c:barChart>
      <c:catAx>
        <c:axId val="292476960"/>
        <c:scaling>
          <c:orientation val="minMax"/>
        </c:scaling>
        <c:delete val="1"/>
        <c:axPos val="l"/>
        <c:numFmt formatCode="General" sourceLinked="0"/>
        <c:majorTickMark val="out"/>
        <c:minorTickMark val="none"/>
        <c:tickLblPos val="nextTo"/>
        <c:crossAx val="162141112"/>
        <c:crosses val="autoZero"/>
        <c:auto val="1"/>
        <c:lblAlgn val="ctr"/>
        <c:lblOffset val="100"/>
        <c:noMultiLvlLbl val="0"/>
      </c:catAx>
      <c:valAx>
        <c:axId val="162141112"/>
        <c:scaling>
          <c:orientation val="minMax"/>
        </c:scaling>
        <c:delete val="1"/>
        <c:axPos val="b"/>
        <c:majorGridlines/>
        <c:numFmt formatCode="0%" sourceLinked="1"/>
        <c:majorTickMark val="out"/>
        <c:minorTickMark val="none"/>
        <c:tickLblPos val="nextTo"/>
        <c:crossAx val="292476960"/>
        <c:crosses val="autoZero"/>
        <c:crossBetween val="between"/>
      </c:valAx>
      <c:spPr>
        <a:solidFill>
          <a:sysClr val="window" lastClr="FFFFFF">
            <a:lumMod val="85000"/>
          </a:sysClr>
        </a:solidFill>
      </c:spPr>
    </c:plotArea>
    <c:plotVisOnly val="0"/>
    <c:dispBlanksAs val="gap"/>
    <c:showDLblsOverMax val="0"/>
  </c:chart>
  <c:spPr>
    <a:noFill/>
    <a:ln>
      <a:noFill/>
    </a:ln>
  </c:spPr>
  <c:txPr>
    <a:bodyPr/>
    <a:lstStyle/>
    <a:p>
      <a:pPr>
        <a:defRPr sz="1050" b="0">
          <a:solidFill>
            <a:schemeClr val="tx1">
              <a:lumMod val="85000"/>
              <a:lumOff val="15000"/>
            </a:schemeClr>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en-US" sz="1050" b="0">
                <a:solidFill>
                  <a:schemeClr val="tx1">
                    <a:lumMod val="85000"/>
                    <a:lumOff val="15000"/>
                  </a:schemeClr>
                </a:solidFill>
              </a:rPr>
              <a:t>March</a:t>
            </a:r>
          </a:p>
        </c:rich>
      </c:tx>
      <c:overlay val="1"/>
    </c:title>
    <c:autoTitleDeleted val="0"/>
    <c:plotArea>
      <c:layout>
        <c:manualLayout>
          <c:layoutTarget val="inner"/>
          <c:xMode val="edge"/>
          <c:yMode val="edge"/>
          <c:x val="1.4479447107731468E-3"/>
          <c:y val="0.2805128205128205"/>
          <c:w val="0.99855205528922686"/>
          <c:h val="0.62547008547008542"/>
        </c:manualLayout>
      </c:layout>
      <c:barChart>
        <c:barDir val="bar"/>
        <c:grouping val="percentStacked"/>
        <c:varyColors val="0"/>
        <c:ser>
          <c:idx val="0"/>
          <c:order val="0"/>
          <c:tx>
            <c:strRef>
              <c:f>'Form K2'!$AJ$68</c:f>
              <c:strCache>
                <c:ptCount val="1"/>
                <c:pt idx="0">
                  <c:v>1</c:v>
                </c:pt>
              </c:strCache>
            </c:strRef>
          </c:tx>
          <c:spPr>
            <a:solidFill>
              <a:schemeClr val="accent5">
                <a:lumMod val="60000"/>
                <a:lumOff val="40000"/>
              </a:schemeClr>
            </a:solidFill>
          </c:spPr>
          <c:invertIfNegative val="0"/>
          <c:cat>
            <c:strRef>
              <c:f>'Form K2'!$AI$69</c:f>
              <c:strCache>
                <c:ptCount val="1"/>
                <c:pt idx="0">
                  <c:v>STSH</c:v>
                </c:pt>
              </c:strCache>
            </c:strRef>
          </c:cat>
          <c:val>
            <c:numRef>
              <c:f>'Form K2'!$AJ$69</c:f>
              <c:numCache>
                <c:formatCode>General</c:formatCode>
                <c:ptCount val="1"/>
                <c:pt idx="0">
                  <c:v>0</c:v>
                </c:pt>
              </c:numCache>
            </c:numRef>
          </c:val>
          <c:extLst>
            <c:ext xmlns:c16="http://schemas.microsoft.com/office/drawing/2014/chart" uri="{C3380CC4-5D6E-409C-BE32-E72D297353CC}">
              <c16:uniqueId val="{00000000-DF4B-4120-8CD4-87ED8C0502F4}"/>
            </c:ext>
          </c:extLst>
        </c:ser>
        <c:ser>
          <c:idx val="1"/>
          <c:order val="1"/>
          <c:tx>
            <c:strRef>
              <c:f>'Form K2'!$AK$68</c:f>
              <c:strCache>
                <c:ptCount val="1"/>
                <c:pt idx="0">
                  <c:v>Fill 1</c:v>
                </c:pt>
              </c:strCache>
            </c:strRef>
          </c:tx>
          <c:spPr>
            <a:noFill/>
          </c:spPr>
          <c:invertIfNegative val="0"/>
          <c:cat>
            <c:strRef>
              <c:f>'Form K2'!$AI$69</c:f>
              <c:strCache>
                <c:ptCount val="1"/>
                <c:pt idx="0">
                  <c:v>STSH</c:v>
                </c:pt>
              </c:strCache>
            </c:strRef>
          </c:cat>
          <c:val>
            <c:numRef>
              <c:f>'Form K2'!$AK$69</c:f>
              <c:numCache>
                <c:formatCode>General</c:formatCode>
                <c:ptCount val="1"/>
                <c:pt idx="0">
                  <c:v>1</c:v>
                </c:pt>
              </c:numCache>
            </c:numRef>
          </c:val>
          <c:extLst>
            <c:ext xmlns:c16="http://schemas.microsoft.com/office/drawing/2014/chart" uri="{C3380CC4-5D6E-409C-BE32-E72D297353CC}">
              <c16:uniqueId val="{00000001-DF4B-4120-8CD4-87ED8C0502F4}"/>
            </c:ext>
          </c:extLst>
        </c:ser>
        <c:ser>
          <c:idx val="2"/>
          <c:order val="2"/>
          <c:tx>
            <c:strRef>
              <c:f>'Form K2'!$AL$68</c:f>
              <c:strCache>
                <c:ptCount val="1"/>
                <c:pt idx="0">
                  <c:v>2</c:v>
                </c:pt>
              </c:strCache>
            </c:strRef>
          </c:tx>
          <c:spPr>
            <a:solidFill>
              <a:schemeClr val="accent5">
                <a:lumMod val="60000"/>
                <a:lumOff val="40000"/>
              </a:schemeClr>
            </a:solidFill>
          </c:spPr>
          <c:invertIfNegative val="0"/>
          <c:cat>
            <c:strRef>
              <c:f>'Form K2'!$AI$69</c:f>
              <c:strCache>
                <c:ptCount val="1"/>
                <c:pt idx="0">
                  <c:v>STSH</c:v>
                </c:pt>
              </c:strCache>
            </c:strRef>
          </c:cat>
          <c:val>
            <c:numRef>
              <c:f>'Form K2'!$AL$69</c:f>
              <c:numCache>
                <c:formatCode>General</c:formatCode>
                <c:ptCount val="1"/>
                <c:pt idx="0">
                  <c:v>0</c:v>
                </c:pt>
              </c:numCache>
            </c:numRef>
          </c:val>
          <c:extLst>
            <c:ext xmlns:c16="http://schemas.microsoft.com/office/drawing/2014/chart" uri="{C3380CC4-5D6E-409C-BE32-E72D297353CC}">
              <c16:uniqueId val="{00000002-DF4B-4120-8CD4-87ED8C0502F4}"/>
            </c:ext>
          </c:extLst>
        </c:ser>
        <c:ser>
          <c:idx val="3"/>
          <c:order val="3"/>
          <c:tx>
            <c:strRef>
              <c:f>'Form K2'!$AM$68</c:f>
              <c:strCache>
                <c:ptCount val="1"/>
                <c:pt idx="0">
                  <c:v>Fill 2</c:v>
                </c:pt>
              </c:strCache>
            </c:strRef>
          </c:tx>
          <c:spPr>
            <a:noFill/>
          </c:spPr>
          <c:invertIfNegative val="0"/>
          <c:cat>
            <c:strRef>
              <c:f>'Form K2'!$AI$69</c:f>
              <c:strCache>
                <c:ptCount val="1"/>
                <c:pt idx="0">
                  <c:v>STSH</c:v>
                </c:pt>
              </c:strCache>
            </c:strRef>
          </c:cat>
          <c:val>
            <c:numRef>
              <c:f>'Form K2'!$AM$69</c:f>
              <c:numCache>
                <c:formatCode>General</c:formatCode>
                <c:ptCount val="1"/>
                <c:pt idx="0">
                  <c:v>1</c:v>
                </c:pt>
              </c:numCache>
            </c:numRef>
          </c:val>
          <c:extLst>
            <c:ext xmlns:c16="http://schemas.microsoft.com/office/drawing/2014/chart" uri="{C3380CC4-5D6E-409C-BE32-E72D297353CC}">
              <c16:uniqueId val="{00000003-DF4B-4120-8CD4-87ED8C0502F4}"/>
            </c:ext>
          </c:extLst>
        </c:ser>
        <c:ser>
          <c:idx val="4"/>
          <c:order val="4"/>
          <c:tx>
            <c:strRef>
              <c:f>'Form K2'!$AN$68</c:f>
              <c:strCache>
                <c:ptCount val="1"/>
                <c:pt idx="0">
                  <c:v>3</c:v>
                </c:pt>
              </c:strCache>
            </c:strRef>
          </c:tx>
          <c:spPr>
            <a:solidFill>
              <a:schemeClr val="accent5">
                <a:lumMod val="60000"/>
                <a:lumOff val="40000"/>
              </a:schemeClr>
            </a:solidFill>
          </c:spPr>
          <c:invertIfNegative val="0"/>
          <c:cat>
            <c:strRef>
              <c:f>'Form K2'!$AI$69</c:f>
              <c:strCache>
                <c:ptCount val="1"/>
                <c:pt idx="0">
                  <c:v>STSH</c:v>
                </c:pt>
              </c:strCache>
            </c:strRef>
          </c:cat>
          <c:val>
            <c:numRef>
              <c:f>'Form K2'!$AN$69</c:f>
              <c:numCache>
                <c:formatCode>General</c:formatCode>
                <c:ptCount val="1"/>
                <c:pt idx="0">
                  <c:v>0</c:v>
                </c:pt>
              </c:numCache>
            </c:numRef>
          </c:val>
          <c:extLst>
            <c:ext xmlns:c16="http://schemas.microsoft.com/office/drawing/2014/chart" uri="{C3380CC4-5D6E-409C-BE32-E72D297353CC}">
              <c16:uniqueId val="{00000004-DF4B-4120-8CD4-87ED8C0502F4}"/>
            </c:ext>
          </c:extLst>
        </c:ser>
        <c:ser>
          <c:idx val="5"/>
          <c:order val="5"/>
          <c:tx>
            <c:strRef>
              <c:f>'Form K2'!$AO$68</c:f>
              <c:strCache>
                <c:ptCount val="1"/>
                <c:pt idx="0">
                  <c:v>Fill 3</c:v>
                </c:pt>
              </c:strCache>
            </c:strRef>
          </c:tx>
          <c:spPr>
            <a:noFill/>
          </c:spPr>
          <c:invertIfNegative val="0"/>
          <c:cat>
            <c:strRef>
              <c:f>'Form K2'!$AI$69</c:f>
              <c:strCache>
                <c:ptCount val="1"/>
                <c:pt idx="0">
                  <c:v>STSH</c:v>
                </c:pt>
              </c:strCache>
            </c:strRef>
          </c:cat>
          <c:val>
            <c:numRef>
              <c:f>'Form K2'!$AO$69</c:f>
              <c:numCache>
                <c:formatCode>General</c:formatCode>
                <c:ptCount val="1"/>
                <c:pt idx="0">
                  <c:v>1</c:v>
                </c:pt>
              </c:numCache>
            </c:numRef>
          </c:val>
          <c:extLst>
            <c:ext xmlns:c16="http://schemas.microsoft.com/office/drawing/2014/chart" uri="{C3380CC4-5D6E-409C-BE32-E72D297353CC}">
              <c16:uniqueId val="{00000005-DF4B-4120-8CD4-87ED8C0502F4}"/>
            </c:ext>
          </c:extLst>
        </c:ser>
        <c:ser>
          <c:idx val="6"/>
          <c:order val="6"/>
          <c:tx>
            <c:strRef>
              <c:f>'Form K2'!$AP$68</c:f>
              <c:strCache>
                <c:ptCount val="1"/>
                <c:pt idx="0">
                  <c:v>4</c:v>
                </c:pt>
              </c:strCache>
            </c:strRef>
          </c:tx>
          <c:spPr>
            <a:solidFill>
              <a:schemeClr val="accent5">
                <a:lumMod val="60000"/>
                <a:lumOff val="40000"/>
              </a:schemeClr>
            </a:solidFill>
          </c:spPr>
          <c:invertIfNegative val="0"/>
          <c:cat>
            <c:strRef>
              <c:f>'Form K2'!$AI$69</c:f>
              <c:strCache>
                <c:ptCount val="1"/>
                <c:pt idx="0">
                  <c:v>STSH</c:v>
                </c:pt>
              </c:strCache>
            </c:strRef>
          </c:cat>
          <c:val>
            <c:numRef>
              <c:f>'Form K2'!$AP$69</c:f>
              <c:numCache>
                <c:formatCode>General</c:formatCode>
                <c:ptCount val="1"/>
                <c:pt idx="0">
                  <c:v>0</c:v>
                </c:pt>
              </c:numCache>
            </c:numRef>
          </c:val>
          <c:extLst>
            <c:ext xmlns:c16="http://schemas.microsoft.com/office/drawing/2014/chart" uri="{C3380CC4-5D6E-409C-BE32-E72D297353CC}">
              <c16:uniqueId val="{00000006-DF4B-4120-8CD4-87ED8C0502F4}"/>
            </c:ext>
          </c:extLst>
        </c:ser>
        <c:ser>
          <c:idx val="7"/>
          <c:order val="7"/>
          <c:tx>
            <c:strRef>
              <c:f>'Form K2'!$AQ$68</c:f>
              <c:strCache>
                <c:ptCount val="1"/>
                <c:pt idx="0">
                  <c:v>Fill 4</c:v>
                </c:pt>
              </c:strCache>
            </c:strRef>
          </c:tx>
          <c:spPr>
            <a:noFill/>
          </c:spPr>
          <c:invertIfNegative val="0"/>
          <c:cat>
            <c:strRef>
              <c:f>'Form K2'!$AI$69</c:f>
              <c:strCache>
                <c:ptCount val="1"/>
                <c:pt idx="0">
                  <c:v>STSH</c:v>
                </c:pt>
              </c:strCache>
            </c:strRef>
          </c:cat>
          <c:val>
            <c:numRef>
              <c:f>'Form K2'!$AQ$69</c:f>
              <c:numCache>
                <c:formatCode>General</c:formatCode>
                <c:ptCount val="1"/>
                <c:pt idx="0">
                  <c:v>1</c:v>
                </c:pt>
              </c:numCache>
            </c:numRef>
          </c:val>
          <c:extLst>
            <c:ext xmlns:c16="http://schemas.microsoft.com/office/drawing/2014/chart" uri="{C3380CC4-5D6E-409C-BE32-E72D297353CC}">
              <c16:uniqueId val="{00000007-DF4B-4120-8CD4-87ED8C0502F4}"/>
            </c:ext>
          </c:extLst>
        </c:ser>
        <c:ser>
          <c:idx val="8"/>
          <c:order val="8"/>
          <c:tx>
            <c:strRef>
              <c:f>'Form K2'!$AR$68</c:f>
              <c:strCache>
                <c:ptCount val="1"/>
                <c:pt idx="0">
                  <c:v>5</c:v>
                </c:pt>
              </c:strCache>
            </c:strRef>
          </c:tx>
          <c:spPr>
            <a:solidFill>
              <a:schemeClr val="accent5">
                <a:lumMod val="60000"/>
                <a:lumOff val="40000"/>
              </a:schemeClr>
            </a:solidFill>
          </c:spPr>
          <c:invertIfNegative val="0"/>
          <c:cat>
            <c:strRef>
              <c:f>'Form K2'!$AI$69</c:f>
              <c:strCache>
                <c:ptCount val="1"/>
                <c:pt idx="0">
                  <c:v>STSH</c:v>
                </c:pt>
              </c:strCache>
            </c:strRef>
          </c:cat>
          <c:val>
            <c:numRef>
              <c:f>'Form K2'!$AR$69</c:f>
              <c:numCache>
                <c:formatCode>General</c:formatCode>
                <c:ptCount val="1"/>
                <c:pt idx="0">
                  <c:v>0</c:v>
                </c:pt>
              </c:numCache>
            </c:numRef>
          </c:val>
          <c:extLst>
            <c:ext xmlns:c16="http://schemas.microsoft.com/office/drawing/2014/chart" uri="{C3380CC4-5D6E-409C-BE32-E72D297353CC}">
              <c16:uniqueId val="{00000008-DF4B-4120-8CD4-87ED8C0502F4}"/>
            </c:ext>
          </c:extLst>
        </c:ser>
        <c:ser>
          <c:idx val="9"/>
          <c:order val="9"/>
          <c:tx>
            <c:strRef>
              <c:f>'Form K2'!$AS$68</c:f>
              <c:strCache>
                <c:ptCount val="1"/>
                <c:pt idx="0">
                  <c:v>Fill 5</c:v>
                </c:pt>
              </c:strCache>
            </c:strRef>
          </c:tx>
          <c:spPr>
            <a:noFill/>
          </c:spPr>
          <c:invertIfNegative val="0"/>
          <c:cat>
            <c:strRef>
              <c:f>'Form K2'!$AI$69</c:f>
              <c:strCache>
                <c:ptCount val="1"/>
                <c:pt idx="0">
                  <c:v>STSH</c:v>
                </c:pt>
              </c:strCache>
            </c:strRef>
          </c:cat>
          <c:val>
            <c:numRef>
              <c:f>'Form K2'!$AS$69</c:f>
              <c:numCache>
                <c:formatCode>General</c:formatCode>
                <c:ptCount val="1"/>
                <c:pt idx="0">
                  <c:v>1</c:v>
                </c:pt>
              </c:numCache>
            </c:numRef>
          </c:val>
          <c:extLst>
            <c:ext xmlns:c16="http://schemas.microsoft.com/office/drawing/2014/chart" uri="{C3380CC4-5D6E-409C-BE32-E72D297353CC}">
              <c16:uniqueId val="{00000009-DF4B-4120-8CD4-87ED8C0502F4}"/>
            </c:ext>
          </c:extLst>
        </c:ser>
        <c:ser>
          <c:idx val="10"/>
          <c:order val="10"/>
          <c:tx>
            <c:strRef>
              <c:f>'Form K2'!$AT$68</c:f>
              <c:strCache>
                <c:ptCount val="1"/>
                <c:pt idx="0">
                  <c:v>6</c:v>
                </c:pt>
              </c:strCache>
            </c:strRef>
          </c:tx>
          <c:spPr>
            <a:solidFill>
              <a:schemeClr val="accent5">
                <a:lumMod val="60000"/>
                <a:lumOff val="40000"/>
              </a:schemeClr>
            </a:solidFill>
          </c:spPr>
          <c:invertIfNegative val="0"/>
          <c:cat>
            <c:strRef>
              <c:f>'Form K2'!$AI$69</c:f>
              <c:strCache>
                <c:ptCount val="1"/>
                <c:pt idx="0">
                  <c:v>STSH</c:v>
                </c:pt>
              </c:strCache>
            </c:strRef>
          </c:cat>
          <c:val>
            <c:numRef>
              <c:f>'Form K2'!$AT$69</c:f>
              <c:numCache>
                <c:formatCode>General</c:formatCode>
                <c:ptCount val="1"/>
                <c:pt idx="0">
                  <c:v>0</c:v>
                </c:pt>
              </c:numCache>
            </c:numRef>
          </c:val>
          <c:extLst>
            <c:ext xmlns:c16="http://schemas.microsoft.com/office/drawing/2014/chart" uri="{C3380CC4-5D6E-409C-BE32-E72D297353CC}">
              <c16:uniqueId val="{0000000A-DF4B-4120-8CD4-87ED8C0502F4}"/>
            </c:ext>
          </c:extLst>
        </c:ser>
        <c:ser>
          <c:idx val="11"/>
          <c:order val="11"/>
          <c:tx>
            <c:strRef>
              <c:f>'Form K2'!$AU$68</c:f>
              <c:strCache>
                <c:ptCount val="1"/>
                <c:pt idx="0">
                  <c:v>Fill 6</c:v>
                </c:pt>
              </c:strCache>
            </c:strRef>
          </c:tx>
          <c:spPr>
            <a:noFill/>
          </c:spPr>
          <c:invertIfNegative val="0"/>
          <c:cat>
            <c:strRef>
              <c:f>'Form K2'!$AI$69</c:f>
              <c:strCache>
                <c:ptCount val="1"/>
                <c:pt idx="0">
                  <c:v>STSH</c:v>
                </c:pt>
              </c:strCache>
            </c:strRef>
          </c:cat>
          <c:val>
            <c:numRef>
              <c:f>'Form K2'!$AU$69</c:f>
              <c:numCache>
                <c:formatCode>General</c:formatCode>
                <c:ptCount val="1"/>
                <c:pt idx="0">
                  <c:v>1</c:v>
                </c:pt>
              </c:numCache>
            </c:numRef>
          </c:val>
          <c:extLst>
            <c:ext xmlns:c16="http://schemas.microsoft.com/office/drawing/2014/chart" uri="{C3380CC4-5D6E-409C-BE32-E72D297353CC}">
              <c16:uniqueId val="{0000000B-DF4B-4120-8CD4-87ED8C0502F4}"/>
            </c:ext>
          </c:extLst>
        </c:ser>
        <c:ser>
          <c:idx val="12"/>
          <c:order val="12"/>
          <c:tx>
            <c:strRef>
              <c:f>'Form K2'!$AV$68</c:f>
              <c:strCache>
                <c:ptCount val="1"/>
                <c:pt idx="0">
                  <c:v>7</c:v>
                </c:pt>
              </c:strCache>
            </c:strRef>
          </c:tx>
          <c:spPr>
            <a:solidFill>
              <a:schemeClr val="accent5">
                <a:lumMod val="60000"/>
                <a:lumOff val="40000"/>
              </a:schemeClr>
            </a:solidFill>
          </c:spPr>
          <c:invertIfNegative val="0"/>
          <c:cat>
            <c:strRef>
              <c:f>'Form K2'!$AI$69</c:f>
              <c:strCache>
                <c:ptCount val="1"/>
                <c:pt idx="0">
                  <c:v>STSH</c:v>
                </c:pt>
              </c:strCache>
            </c:strRef>
          </c:cat>
          <c:val>
            <c:numRef>
              <c:f>'Form K2'!$AV$69</c:f>
              <c:numCache>
                <c:formatCode>General</c:formatCode>
                <c:ptCount val="1"/>
                <c:pt idx="0">
                  <c:v>0</c:v>
                </c:pt>
              </c:numCache>
            </c:numRef>
          </c:val>
          <c:extLst>
            <c:ext xmlns:c16="http://schemas.microsoft.com/office/drawing/2014/chart" uri="{C3380CC4-5D6E-409C-BE32-E72D297353CC}">
              <c16:uniqueId val="{0000000C-DF4B-4120-8CD4-87ED8C0502F4}"/>
            </c:ext>
          </c:extLst>
        </c:ser>
        <c:ser>
          <c:idx val="13"/>
          <c:order val="13"/>
          <c:tx>
            <c:strRef>
              <c:f>'Form K2'!$AW$68</c:f>
              <c:strCache>
                <c:ptCount val="1"/>
                <c:pt idx="0">
                  <c:v>Fill 7</c:v>
                </c:pt>
              </c:strCache>
            </c:strRef>
          </c:tx>
          <c:spPr>
            <a:noFill/>
          </c:spPr>
          <c:invertIfNegative val="0"/>
          <c:cat>
            <c:strRef>
              <c:f>'Form K2'!$AI$69</c:f>
              <c:strCache>
                <c:ptCount val="1"/>
                <c:pt idx="0">
                  <c:v>STSH</c:v>
                </c:pt>
              </c:strCache>
            </c:strRef>
          </c:cat>
          <c:val>
            <c:numRef>
              <c:f>'Form K2'!$AW$69</c:f>
              <c:numCache>
                <c:formatCode>General</c:formatCode>
                <c:ptCount val="1"/>
                <c:pt idx="0">
                  <c:v>1</c:v>
                </c:pt>
              </c:numCache>
            </c:numRef>
          </c:val>
          <c:extLst>
            <c:ext xmlns:c16="http://schemas.microsoft.com/office/drawing/2014/chart" uri="{C3380CC4-5D6E-409C-BE32-E72D297353CC}">
              <c16:uniqueId val="{0000000D-DF4B-4120-8CD4-87ED8C0502F4}"/>
            </c:ext>
          </c:extLst>
        </c:ser>
        <c:ser>
          <c:idx val="14"/>
          <c:order val="14"/>
          <c:tx>
            <c:strRef>
              <c:f>'Form K2'!$AX$68</c:f>
              <c:strCache>
                <c:ptCount val="1"/>
                <c:pt idx="0">
                  <c:v>8</c:v>
                </c:pt>
              </c:strCache>
            </c:strRef>
          </c:tx>
          <c:spPr>
            <a:solidFill>
              <a:schemeClr val="accent5">
                <a:lumMod val="60000"/>
                <a:lumOff val="40000"/>
              </a:schemeClr>
            </a:solidFill>
          </c:spPr>
          <c:invertIfNegative val="0"/>
          <c:cat>
            <c:strRef>
              <c:f>'Form K2'!$AI$69</c:f>
              <c:strCache>
                <c:ptCount val="1"/>
                <c:pt idx="0">
                  <c:v>STSH</c:v>
                </c:pt>
              </c:strCache>
            </c:strRef>
          </c:cat>
          <c:val>
            <c:numRef>
              <c:f>'Form K2'!$AX$69</c:f>
              <c:numCache>
                <c:formatCode>General</c:formatCode>
                <c:ptCount val="1"/>
                <c:pt idx="0">
                  <c:v>0</c:v>
                </c:pt>
              </c:numCache>
            </c:numRef>
          </c:val>
          <c:extLst>
            <c:ext xmlns:c16="http://schemas.microsoft.com/office/drawing/2014/chart" uri="{C3380CC4-5D6E-409C-BE32-E72D297353CC}">
              <c16:uniqueId val="{0000000E-DF4B-4120-8CD4-87ED8C0502F4}"/>
            </c:ext>
          </c:extLst>
        </c:ser>
        <c:ser>
          <c:idx val="15"/>
          <c:order val="15"/>
          <c:tx>
            <c:strRef>
              <c:f>'Form K2'!$AY$68</c:f>
              <c:strCache>
                <c:ptCount val="1"/>
                <c:pt idx="0">
                  <c:v>Fill 8</c:v>
                </c:pt>
              </c:strCache>
            </c:strRef>
          </c:tx>
          <c:spPr>
            <a:noFill/>
          </c:spPr>
          <c:invertIfNegative val="0"/>
          <c:cat>
            <c:strRef>
              <c:f>'Form K2'!$AI$69</c:f>
              <c:strCache>
                <c:ptCount val="1"/>
                <c:pt idx="0">
                  <c:v>STSH</c:v>
                </c:pt>
              </c:strCache>
            </c:strRef>
          </c:cat>
          <c:val>
            <c:numRef>
              <c:f>'Form K2'!$AY$69</c:f>
              <c:numCache>
                <c:formatCode>General</c:formatCode>
                <c:ptCount val="1"/>
                <c:pt idx="0">
                  <c:v>1</c:v>
                </c:pt>
              </c:numCache>
            </c:numRef>
          </c:val>
          <c:extLst>
            <c:ext xmlns:c16="http://schemas.microsoft.com/office/drawing/2014/chart" uri="{C3380CC4-5D6E-409C-BE32-E72D297353CC}">
              <c16:uniqueId val="{0000000F-DF4B-4120-8CD4-87ED8C0502F4}"/>
            </c:ext>
          </c:extLst>
        </c:ser>
        <c:ser>
          <c:idx val="16"/>
          <c:order val="16"/>
          <c:tx>
            <c:strRef>
              <c:f>'Form K2'!$AZ$68</c:f>
              <c:strCache>
                <c:ptCount val="1"/>
                <c:pt idx="0">
                  <c:v>9</c:v>
                </c:pt>
              </c:strCache>
            </c:strRef>
          </c:tx>
          <c:spPr>
            <a:solidFill>
              <a:schemeClr val="accent5">
                <a:lumMod val="60000"/>
                <a:lumOff val="40000"/>
              </a:schemeClr>
            </a:solidFill>
          </c:spPr>
          <c:invertIfNegative val="0"/>
          <c:cat>
            <c:strRef>
              <c:f>'Form K2'!$AI$69</c:f>
              <c:strCache>
                <c:ptCount val="1"/>
                <c:pt idx="0">
                  <c:v>STSH</c:v>
                </c:pt>
              </c:strCache>
            </c:strRef>
          </c:cat>
          <c:val>
            <c:numRef>
              <c:f>'Form K2'!$AZ$69</c:f>
              <c:numCache>
                <c:formatCode>General</c:formatCode>
                <c:ptCount val="1"/>
                <c:pt idx="0">
                  <c:v>0</c:v>
                </c:pt>
              </c:numCache>
            </c:numRef>
          </c:val>
          <c:extLst>
            <c:ext xmlns:c16="http://schemas.microsoft.com/office/drawing/2014/chart" uri="{C3380CC4-5D6E-409C-BE32-E72D297353CC}">
              <c16:uniqueId val="{00000010-DF4B-4120-8CD4-87ED8C0502F4}"/>
            </c:ext>
          </c:extLst>
        </c:ser>
        <c:ser>
          <c:idx val="17"/>
          <c:order val="17"/>
          <c:tx>
            <c:strRef>
              <c:f>'Form K2'!$BA$68</c:f>
              <c:strCache>
                <c:ptCount val="1"/>
                <c:pt idx="0">
                  <c:v>Fill 9</c:v>
                </c:pt>
              </c:strCache>
            </c:strRef>
          </c:tx>
          <c:spPr>
            <a:noFill/>
          </c:spPr>
          <c:invertIfNegative val="0"/>
          <c:cat>
            <c:strRef>
              <c:f>'Form K2'!$AI$69</c:f>
              <c:strCache>
                <c:ptCount val="1"/>
                <c:pt idx="0">
                  <c:v>STSH</c:v>
                </c:pt>
              </c:strCache>
            </c:strRef>
          </c:cat>
          <c:val>
            <c:numRef>
              <c:f>'Form K2'!$BA$69</c:f>
              <c:numCache>
                <c:formatCode>General</c:formatCode>
                <c:ptCount val="1"/>
                <c:pt idx="0">
                  <c:v>1</c:v>
                </c:pt>
              </c:numCache>
            </c:numRef>
          </c:val>
          <c:extLst>
            <c:ext xmlns:c16="http://schemas.microsoft.com/office/drawing/2014/chart" uri="{C3380CC4-5D6E-409C-BE32-E72D297353CC}">
              <c16:uniqueId val="{00000011-DF4B-4120-8CD4-87ED8C0502F4}"/>
            </c:ext>
          </c:extLst>
        </c:ser>
        <c:ser>
          <c:idx val="18"/>
          <c:order val="18"/>
          <c:tx>
            <c:strRef>
              <c:f>'Form K2'!$BB$68</c:f>
              <c:strCache>
                <c:ptCount val="1"/>
                <c:pt idx="0">
                  <c:v>10</c:v>
                </c:pt>
              </c:strCache>
            </c:strRef>
          </c:tx>
          <c:spPr>
            <a:solidFill>
              <a:schemeClr val="accent5">
                <a:lumMod val="60000"/>
                <a:lumOff val="40000"/>
              </a:schemeClr>
            </a:solidFill>
          </c:spPr>
          <c:invertIfNegative val="0"/>
          <c:cat>
            <c:strRef>
              <c:f>'Form K2'!$AI$69</c:f>
              <c:strCache>
                <c:ptCount val="1"/>
                <c:pt idx="0">
                  <c:v>STSH</c:v>
                </c:pt>
              </c:strCache>
            </c:strRef>
          </c:cat>
          <c:val>
            <c:numRef>
              <c:f>'Form K2'!$BB$69</c:f>
              <c:numCache>
                <c:formatCode>General</c:formatCode>
                <c:ptCount val="1"/>
                <c:pt idx="0">
                  <c:v>0</c:v>
                </c:pt>
              </c:numCache>
            </c:numRef>
          </c:val>
          <c:extLst>
            <c:ext xmlns:c16="http://schemas.microsoft.com/office/drawing/2014/chart" uri="{C3380CC4-5D6E-409C-BE32-E72D297353CC}">
              <c16:uniqueId val="{00000012-DF4B-4120-8CD4-87ED8C0502F4}"/>
            </c:ext>
          </c:extLst>
        </c:ser>
        <c:ser>
          <c:idx val="19"/>
          <c:order val="19"/>
          <c:tx>
            <c:strRef>
              <c:f>'Form K2'!$BC$68</c:f>
              <c:strCache>
                <c:ptCount val="1"/>
                <c:pt idx="0">
                  <c:v>Fill 10</c:v>
                </c:pt>
              </c:strCache>
            </c:strRef>
          </c:tx>
          <c:spPr>
            <a:noFill/>
          </c:spPr>
          <c:invertIfNegative val="0"/>
          <c:cat>
            <c:strRef>
              <c:f>'Form K2'!$AI$69</c:f>
              <c:strCache>
                <c:ptCount val="1"/>
                <c:pt idx="0">
                  <c:v>STSH</c:v>
                </c:pt>
              </c:strCache>
            </c:strRef>
          </c:cat>
          <c:val>
            <c:numRef>
              <c:f>'Form K2'!$BC$69</c:f>
              <c:numCache>
                <c:formatCode>General</c:formatCode>
                <c:ptCount val="1"/>
                <c:pt idx="0">
                  <c:v>1</c:v>
                </c:pt>
              </c:numCache>
            </c:numRef>
          </c:val>
          <c:extLst>
            <c:ext xmlns:c16="http://schemas.microsoft.com/office/drawing/2014/chart" uri="{C3380CC4-5D6E-409C-BE32-E72D297353CC}">
              <c16:uniqueId val="{00000013-DF4B-4120-8CD4-87ED8C0502F4}"/>
            </c:ext>
          </c:extLst>
        </c:ser>
        <c:ser>
          <c:idx val="20"/>
          <c:order val="20"/>
          <c:tx>
            <c:strRef>
              <c:f>'Form K2'!$BD$68</c:f>
              <c:strCache>
                <c:ptCount val="1"/>
                <c:pt idx="0">
                  <c:v>11</c:v>
                </c:pt>
              </c:strCache>
            </c:strRef>
          </c:tx>
          <c:spPr>
            <a:solidFill>
              <a:schemeClr val="accent5">
                <a:lumMod val="60000"/>
                <a:lumOff val="40000"/>
              </a:schemeClr>
            </a:solidFill>
          </c:spPr>
          <c:invertIfNegative val="0"/>
          <c:cat>
            <c:strRef>
              <c:f>'Form K2'!$AI$69</c:f>
              <c:strCache>
                <c:ptCount val="1"/>
                <c:pt idx="0">
                  <c:v>STSH</c:v>
                </c:pt>
              </c:strCache>
            </c:strRef>
          </c:cat>
          <c:val>
            <c:numRef>
              <c:f>'Form K2'!$BD$69</c:f>
              <c:numCache>
                <c:formatCode>General</c:formatCode>
                <c:ptCount val="1"/>
                <c:pt idx="0">
                  <c:v>0</c:v>
                </c:pt>
              </c:numCache>
            </c:numRef>
          </c:val>
          <c:extLst>
            <c:ext xmlns:c16="http://schemas.microsoft.com/office/drawing/2014/chart" uri="{C3380CC4-5D6E-409C-BE32-E72D297353CC}">
              <c16:uniqueId val="{00000014-DF4B-4120-8CD4-87ED8C0502F4}"/>
            </c:ext>
          </c:extLst>
        </c:ser>
        <c:ser>
          <c:idx val="21"/>
          <c:order val="21"/>
          <c:tx>
            <c:strRef>
              <c:f>'Form K2'!$BE$68</c:f>
              <c:strCache>
                <c:ptCount val="1"/>
                <c:pt idx="0">
                  <c:v>Fill 11</c:v>
                </c:pt>
              </c:strCache>
            </c:strRef>
          </c:tx>
          <c:spPr>
            <a:noFill/>
          </c:spPr>
          <c:invertIfNegative val="0"/>
          <c:cat>
            <c:strRef>
              <c:f>'Form K2'!$AI$69</c:f>
              <c:strCache>
                <c:ptCount val="1"/>
                <c:pt idx="0">
                  <c:v>STSH</c:v>
                </c:pt>
              </c:strCache>
            </c:strRef>
          </c:cat>
          <c:val>
            <c:numRef>
              <c:f>'Form K2'!$BE$69</c:f>
              <c:numCache>
                <c:formatCode>General</c:formatCode>
                <c:ptCount val="1"/>
                <c:pt idx="0">
                  <c:v>1</c:v>
                </c:pt>
              </c:numCache>
            </c:numRef>
          </c:val>
          <c:extLst>
            <c:ext xmlns:c16="http://schemas.microsoft.com/office/drawing/2014/chart" uri="{C3380CC4-5D6E-409C-BE32-E72D297353CC}">
              <c16:uniqueId val="{00000015-DF4B-4120-8CD4-87ED8C0502F4}"/>
            </c:ext>
          </c:extLst>
        </c:ser>
        <c:ser>
          <c:idx val="22"/>
          <c:order val="22"/>
          <c:tx>
            <c:strRef>
              <c:f>'Form K2'!$BF$68</c:f>
              <c:strCache>
                <c:ptCount val="1"/>
                <c:pt idx="0">
                  <c:v>12</c:v>
                </c:pt>
              </c:strCache>
            </c:strRef>
          </c:tx>
          <c:spPr>
            <a:solidFill>
              <a:schemeClr val="accent5">
                <a:lumMod val="60000"/>
                <a:lumOff val="40000"/>
              </a:schemeClr>
            </a:solidFill>
          </c:spPr>
          <c:invertIfNegative val="0"/>
          <c:cat>
            <c:strRef>
              <c:f>'Form K2'!$AI$69</c:f>
              <c:strCache>
                <c:ptCount val="1"/>
                <c:pt idx="0">
                  <c:v>STSH</c:v>
                </c:pt>
              </c:strCache>
            </c:strRef>
          </c:cat>
          <c:val>
            <c:numRef>
              <c:f>'Form K2'!$BF$69</c:f>
              <c:numCache>
                <c:formatCode>General</c:formatCode>
                <c:ptCount val="1"/>
                <c:pt idx="0">
                  <c:v>0</c:v>
                </c:pt>
              </c:numCache>
            </c:numRef>
          </c:val>
          <c:extLst>
            <c:ext xmlns:c16="http://schemas.microsoft.com/office/drawing/2014/chart" uri="{C3380CC4-5D6E-409C-BE32-E72D297353CC}">
              <c16:uniqueId val="{00000016-DF4B-4120-8CD4-87ED8C0502F4}"/>
            </c:ext>
          </c:extLst>
        </c:ser>
        <c:ser>
          <c:idx val="23"/>
          <c:order val="23"/>
          <c:tx>
            <c:strRef>
              <c:f>'Form K2'!$BG$68</c:f>
              <c:strCache>
                <c:ptCount val="1"/>
                <c:pt idx="0">
                  <c:v>Fill 12</c:v>
                </c:pt>
              </c:strCache>
            </c:strRef>
          </c:tx>
          <c:spPr>
            <a:noFill/>
          </c:spPr>
          <c:invertIfNegative val="0"/>
          <c:cat>
            <c:strRef>
              <c:f>'Form K2'!$AI$69</c:f>
              <c:strCache>
                <c:ptCount val="1"/>
                <c:pt idx="0">
                  <c:v>STSH</c:v>
                </c:pt>
              </c:strCache>
            </c:strRef>
          </c:cat>
          <c:val>
            <c:numRef>
              <c:f>'Form K2'!$BG$69</c:f>
              <c:numCache>
                <c:formatCode>General</c:formatCode>
                <c:ptCount val="1"/>
                <c:pt idx="0">
                  <c:v>1</c:v>
                </c:pt>
              </c:numCache>
            </c:numRef>
          </c:val>
          <c:extLst>
            <c:ext xmlns:c16="http://schemas.microsoft.com/office/drawing/2014/chart" uri="{C3380CC4-5D6E-409C-BE32-E72D297353CC}">
              <c16:uniqueId val="{00000017-DF4B-4120-8CD4-87ED8C0502F4}"/>
            </c:ext>
          </c:extLst>
        </c:ser>
        <c:ser>
          <c:idx val="24"/>
          <c:order val="24"/>
          <c:tx>
            <c:strRef>
              <c:f>'Form K2'!$BH$68</c:f>
              <c:strCache>
                <c:ptCount val="1"/>
                <c:pt idx="0">
                  <c:v>13</c:v>
                </c:pt>
              </c:strCache>
            </c:strRef>
          </c:tx>
          <c:spPr>
            <a:solidFill>
              <a:schemeClr val="accent5">
                <a:lumMod val="60000"/>
                <a:lumOff val="40000"/>
              </a:schemeClr>
            </a:solidFill>
          </c:spPr>
          <c:invertIfNegative val="0"/>
          <c:cat>
            <c:strRef>
              <c:f>'Form K2'!$AI$69</c:f>
              <c:strCache>
                <c:ptCount val="1"/>
                <c:pt idx="0">
                  <c:v>STSH</c:v>
                </c:pt>
              </c:strCache>
            </c:strRef>
          </c:cat>
          <c:val>
            <c:numRef>
              <c:f>'Form K2'!$BH$69</c:f>
              <c:numCache>
                <c:formatCode>General</c:formatCode>
                <c:ptCount val="1"/>
                <c:pt idx="0">
                  <c:v>0</c:v>
                </c:pt>
              </c:numCache>
            </c:numRef>
          </c:val>
          <c:extLst>
            <c:ext xmlns:c16="http://schemas.microsoft.com/office/drawing/2014/chart" uri="{C3380CC4-5D6E-409C-BE32-E72D297353CC}">
              <c16:uniqueId val="{00000018-DF4B-4120-8CD4-87ED8C0502F4}"/>
            </c:ext>
          </c:extLst>
        </c:ser>
        <c:ser>
          <c:idx val="25"/>
          <c:order val="25"/>
          <c:tx>
            <c:strRef>
              <c:f>'Form K2'!$BI$68</c:f>
              <c:strCache>
                <c:ptCount val="1"/>
                <c:pt idx="0">
                  <c:v>Fill 13</c:v>
                </c:pt>
              </c:strCache>
            </c:strRef>
          </c:tx>
          <c:spPr>
            <a:noFill/>
          </c:spPr>
          <c:invertIfNegative val="0"/>
          <c:cat>
            <c:strRef>
              <c:f>'Form K2'!$AI$69</c:f>
              <c:strCache>
                <c:ptCount val="1"/>
                <c:pt idx="0">
                  <c:v>STSH</c:v>
                </c:pt>
              </c:strCache>
            </c:strRef>
          </c:cat>
          <c:val>
            <c:numRef>
              <c:f>'Form K2'!$BI$69</c:f>
              <c:numCache>
                <c:formatCode>General</c:formatCode>
                <c:ptCount val="1"/>
                <c:pt idx="0">
                  <c:v>1</c:v>
                </c:pt>
              </c:numCache>
            </c:numRef>
          </c:val>
          <c:extLst>
            <c:ext xmlns:c16="http://schemas.microsoft.com/office/drawing/2014/chart" uri="{C3380CC4-5D6E-409C-BE32-E72D297353CC}">
              <c16:uniqueId val="{00000019-DF4B-4120-8CD4-87ED8C0502F4}"/>
            </c:ext>
          </c:extLst>
        </c:ser>
        <c:ser>
          <c:idx val="26"/>
          <c:order val="26"/>
          <c:tx>
            <c:strRef>
              <c:f>'Form K2'!$BJ$68</c:f>
              <c:strCache>
                <c:ptCount val="1"/>
                <c:pt idx="0">
                  <c:v>14</c:v>
                </c:pt>
              </c:strCache>
            </c:strRef>
          </c:tx>
          <c:spPr>
            <a:solidFill>
              <a:schemeClr val="accent5">
                <a:lumMod val="60000"/>
                <a:lumOff val="40000"/>
              </a:schemeClr>
            </a:solidFill>
          </c:spPr>
          <c:invertIfNegative val="0"/>
          <c:cat>
            <c:strRef>
              <c:f>'Form K2'!$AI$69</c:f>
              <c:strCache>
                <c:ptCount val="1"/>
                <c:pt idx="0">
                  <c:v>STSH</c:v>
                </c:pt>
              </c:strCache>
            </c:strRef>
          </c:cat>
          <c:val>
            <c:numRef>
              <c:f>'Form K2'!$BJ$69</c:f>
              <c:numCache>
                <c:formatCode>General</c:formatCode>
                <c:ptCount val="1"/>
                <c:pt idx="0">
                  <c:v>0</c:v>
                </c:pt>
              </c:numCache>
            </c:numRef>
          </c:val>
          <c:extLst>
            <c:ext xmlns:c16="http://schemas.microsoft.com/office/drawing/2014/chart" uri="{C3380CC4-5D6E-409C-BE32-E72D297353CC}">
              <c16:uniqueId val="{0000001A-DF4B-4120-8CD4-87ED8C0502F4}"/>
            </c:ext>
          </c:extLst>
        </c:ser>
        <c:ser>
          <c:idx val="27"/>
          <c:order val="27"/>
          <c:tx>
            <c:strRef>
              <c:f>'Form K2'!$BK$68</c:f>
              <c:strCache>
                <c:ptCount val="1"/>
                <c:pt idx="0">
                  <c:v>Fill 14</c:v>
                </c:pt>
              </c:strCache>
            </c:strRef>
          </c:tx>
          <c:spPr>
            <a:noFill/>
          </c:spPr>
          <c:invertIfNegative val="0"/>
          <c:cat>
            <c:strRef>
              <c:f>'Form K2'!$AI$69</c:f>
              <c:strCache>
                <c:ptCount val="1"/>
                <c:pt idx="0">
                  <c:v>STSH</c:v>
                </c:pt>
              </c:strCache>
            </c:strRef>
          </c:cat>
          <c:val>
            <c:numRef>
              <c:f>'Form K2'!$BK$69</c:f>
              <c:numCache>
                <c:formatCode>General</c:formatCode>
                <c:ptCount val="1"/>
                <c:pt idx="0">
                  <c:v>1</c:v>
                </c:pt>
              </c:numCache>
            </c:numRef>
          </c:val>
          <c:extLst>
            <c:ext xmlns:c16="http://schemas.microsoft.com/office/drawing/2014/chart" uri="{C3380CC4-5D6E-409C-BE32-E72D297353CC}">
              <c16:uniqueId val="{0000001B-DF4B-4120-8CD4-87ED8C0502F4}"/>
            </c:ext>
          </c:extLst>
        </c:ser>
        <c:ser>
          <c:idx val="28"/>
          <c:order val="28"/>
          <c:tx>
            <c:strRef>
              <c:f>'Form K2'!$BL$68</c:f>
              <c:strCache>
                <c:ptCount val="1"/>
                <c:pt idx="0">
                  <c:v>15</c:v>
                </c:pt>
              </c:strCache>
            </c:strRef>
          </c:tx>
          <c:spPr>
            <a:solidFill>
              <a:schemeClr val="accent5">
                <a:lumMod val="60000"/>
                <a:lumOff val="40000"/>
              </a:schemeClr>
            </a:solidFill>
          </c:spPr>
          <c:invertIfNegative val="0"/>
          <c:cat>
            <c:strRef>
              <c:f>'Form K2'!$AI$69</c:f>
              <c:strCache>
                <c:ptCount val="1"/>
                <c:pt idx="0">
                  <c:v>STSH</c:v>
                </c:pt>
              </c:strCache>
            </c:strRef>
          </c:cat>
          <c:val>
            <c:numRef>
              <c:f>'Form K2'!$BL$69</c:f>
              <c:numCache>
                <c:formatCode>General</c:formatCode>
                <c:ptCount val="1"/>
                <c:pt idx="0">
                  <c:v>0</c:v>
                </c:pt>
              </c:numCache>
            </c:numRef>
          </c:val>
          <c:extLst>
            <c:ext xmlns:c16="http://schemas.microsoft.com/office/drawing/2014/chart" uri="{C3380CC4-5D6E-409C-BE32-E72D297353CC}">
              <c16:uniqueId val="{0000001C-DF4B-4120-8CD4-87ED8C0502F4}"/>
            </c:ext>
          </c:extLst>
        </c:ser>
        <c:ser>
          <c:idx val="29"/>
          <c:order val="29"/>
          <c:tx>
            <c:strRef>
              <c:f>'Form K2'!$BM$68</c:f>
              <c:strCache>
                <c:ptCount val="1"/>
                <c:pt idx="0">
                  <c:v>Fill 15</c:v>
                </c:pt>
              </c:strCache>
            </c:strRef>
          </c:tx>
          <c:spPr>
            <a:noFill/>
          </c:spPr>
          <c:invertIfNegative val="0"/>
          <c:cat>
            <c:strRef>
              <c:f>'Form K2'!$AI$69</c:f>
              <c:strCache>
                <c:ptCount val="1"/>
                <c:pt idx="0">
                  <c:v>STSH</c:v>
                </c:pt>
              </c:strCache>
            </c:strRef>
          </c:cat>
          <c:val>
            <c:numRef>
              <c:f>'Form K2'!$BM$69</c:f>
              <c:numCache>
                <c:formatCode>General</c:formatCode>
                <c:ptCount val="1"/>
                <c:pt idx="0">
                  <c:v>1</c:v>
                </c:pt>
              </c:numCache>
            </c:numRef>
          </c:val>
          <c:extLst>
            <c:ext xmlns:c16="http://schemas.microsoft.com/office/drawing/2014/chart" uri="{C3380CC4-5D6E-409C-BE32-E72D297353CC}">
              <c16:uniqueId val="{0000001D-DF4B-4120-8CD4-87ED8C0502F4}"/>
            </c:ext>
          </c:extLst>
        </c:ser>
        <c:ser>
          <c:idx val="30"/>
          <c:order val="30"/>
          <c:tx>
            <c:strRef>
              <c:f>'Form K2'!$BN$68</c:f>
              <c:strCache>
                <c:ptCount val="1"/>
                <c:pt idx="0">
                  <c:v>16</c:v>
                </c:pt>
              </c:strCache>
            </c:strRef>
          </c:tx>
          <c:spPr>
            <a:solidFill>
              <a:schemeClr val="accent5">
                <a:lumMod val="60000"/>
                <a:lumOff val="40000"/>
              </a:schemeClr>
            </a:solidFill>
          </c:spPr>
          <c:invertIfNegative val="0"/>
          <c:cat>
            <c:strRef>
              <c:f>'Form K2'!$AI$69</c:f>
              <c:strCache>
                <c:ptCount val="1"/>
                <c:pt idx="0">
                  <c:v>STSH</c:v>
                </c:pt>
              </c:strCache>
            </c:strRef>
          </c:cat>
          <c:val>
            <c:numRef>
              <c:f>'Form K2'!$BN$69</c:f>
              <c:numCache>
                <c:formatCode>General</c:formatCode>
                <c:ptCount val="1"/>
                <c:pt idx="0">
                  <c:v>0</c:v>
                </c:pt>
              </c:numCache>
            </c:numRef>
          </c:val>
          <c:extLst>
            <c:ext xmlns:c16="http://schemas.microsoft.com/office/drawing/2014/chart" uri="{C3380CC4-5D6E-409C-BE32-E72D297353CC}">
              <c16:uniqueId val="{0000001E-DF4B-4120-8CD4-87ED8C0502F4}"/>
            </c:ext>
          </c:extLst>
        </c:ser>
        <c:ser>
          <c:idx val="31"/>
          <c:order val="31"/>
          <c:tx>
            <c:strRef>
              <c:f>'Form K2'!$BO$68</c:f>
              <c:strCache>
                <c:ptCount val="1"/>
                <c:pt idx="0">
                  <c:v>Fill 16</c:v>
                </c:pt>
              </c:strCache>
            </c:strRef>
          </c:tx>
          <c:spPr>
            <a:noFill/>
          </c:spPr>
          <c:invertIfNegative val="0"/>
          <c:cat>
            <c:strRef>
              <c:f>'Form K2'!$AI$69</c:f>
              <c:strCache>
                <c:ptCount val="1"/>
                <c:pt idx="0">
                  <c:v>STSH</c:v>
                </c:pt>
              </c:strCache>
            </c:strRef>
          </c:cat>
          <c:val>
            <c:numRef>
              <c:f>'Form K2'!$BO$69</c:f>
              <c:numCache>
                <c:formatCode>General</c:formatCode>
                <c:ptCount val="1"/>
                <c:pt idx="0">
                  <c:v>1</c:v>
                </c:pt>
              </c:numCache>
            </c:numRef>
          </c:val>
          <c:extLst>
            <c:ext xmlns:c16="http://schemas.microsoft.com/office/drawing/2014/chart" uri="{C3380CC4-5D6E-409C-BE32-E72D297353CC}">
              <c16:uniqueId val="{0000001F-DF4B-4120-8CD4-87ED8C0502F4}"/>
            </c:ext>
          </c:extLst>
        </c:ser>
        <c:ser>
          <c:idx val="32"/>
          <c:order val="32"/>
          <c:tx>
            <c:strRef>
              <c:f>'Form K2'!$BP$68</c:f>
              <c:strCache>
                <c:ptCount val="1"/>
                <c:pt idx="0">
                  <c:v>17</c:v>
                </c:pt>
              </c:strCache>
            </c:strRef>
          </c:tx>
          <c:spPr>
            <a:solidFill>
              <a:schemeClr val="accent5">
                <a:lumMod val="60000"/>
                <a:lumOff val="40000"/>
              </a:schemeClr>
            </a:solidFill>
          </c:spPr>
          <c:invertIfNegative val="0"/>
          <c:cat>
            <c:strRef>
              <c:f>'Form K2'!$AI$69</c:f>
              <c:strCache>
                <c:ptCount val="1"/>
                <c:pt idx="0">
                  <c:v>STSH</c:v>
                </c:pt>
              </c:strCache>
            </c:strRef>
          </c:cat>
          <c:val>
            <c:numRef>
              <c:f>'Form K2'!$BP$69</c:f>
              <c:numCache>
                <c:formatCode>General</c:formatCode>
                <c:ptCount val="1"/>
                <c:pt idx="0">
                  <c:v>0</c:v>
                </c:pt>
              </c:numCache>
            </c:numRef>
          </c:val>
          <c:extLst>
            <c:ext xmlns:c16="http://schemas.microsoft.com/office/drawing/2014/chart" uri="{C3380CC4-5D6E-409C-BE32-E72D297353CC}">
              <c16:uniqueId val="{00000020-DF4B-4120-8CD4-87ED8C0502F4}"/>
            </c:ext>
          </c:extLst>
        </c:ser>
        <c:ser>
          <c:idx val="33"/>
          <c:order val="33"/>
          <c:tx>
            <c:strRef>
              <c:f>'Form K2'!$BQ$68</c:f>
              <c:strCache>
                <c:ptCount val="1"/>
                <c:pt idx="0">
                  <c:v>Fill 17</c:v>
                </c:pt>
              </c:strCache>
            </c:strRef>
          </c:tx>
          <c:spPr>
            <a:noFill/>
          </c:spPr>
          <c:invertIfNegative val="0"/>
          <c:cat>
            <c:strRef>
              <c:f>'Form K2'!$AI$69</c:f>
              <c:strCache>
                <c:ptCount val="1"/>
                <c:pt idx="0">
                  <c:v>STSH</c:v>
                </c:pt>
              </c:strCache>
            </c:strRef>
          </c:cat>
          <c:val>
            <c:numRef>
              <c:f>'Form K2'!$BQ$69</c:f>
              <c:numCache>
                <c:formatCode>General</c:formatCode>
                <c:ptCount val="1"/>
                <c:pt idx="0">
                  <c:v>1</c:v>
                </c:pt>
              </c:numCache>
            </c:numRef>
          </c:val>
          <c:extLst>
            <c:ext xmlns:c16="http://schemas.microsoft.com/office/drawing/2014/chart" uri="{C3380CC4-5D6E-409C-BE32-E72D297353CC}">
              <c16:uniqueId val="{00000021-DF4B-4120-8CD4-87ED8C0502F4}"/>
            </c:ext>
          </c:extLst>
        </c:ser>
        <c:ser>
          <c:idx val="34"/>
          <c:order val="34"/>
          <c:tx>
            <c:strRef>
              <c:f>'Form K2'!$BR$68</c:f>
              <c:strCache>
                <c:ptCount val="1"/>
                <c:pt idx="0">
                  <c:v>18</c:v>
                </c:pt>
              </c:strCache>
            </c:strRef>
          </c:tx>
          <c:spPr>
            <a:solidFill>
              <a:schemeClr val="accent5">
                <a:lumMod val="60000"/>
                <a:lumOff val="40000"/>
              </a:schemeClr>
            </a:solidFill>
          </c:spPr>
          <c:invertIfNegative val="0"/>
          <c:cat>
            <c:strRef>
              <c:f>'Form K2'!$AI$69</c:f>
              <c:strCache>
                <c:ptCount val="1"/>
                <c:pt idx="0">
                  <c:v>STSH</c:v>
                </c:pt>
              </c:strCache>
            </c:strRef>
          </c:cat>
          <c:val>
            <c:numRef>
              <c:f>'Form K2'!$BR$69</c:f>
              <c:numCache>
                <c:formatCode>General</c:formatCode>
                <c:ptCount val="1"/>
                <c:pt idx="0">
                  <c:v>0</c:v>
                </c:pt>
              </c:numCache>
            </c:numRef>
          </c:val>
          <c:extLst>
            <c:ext xmlns:c16="http://schemas.microsoft.com/office/drawing/2014/chart" uri="{C3380CC4-5D6E-409C-BE32-E72D297353CC}">
              <c16:uniqueId val="{00000022-DF4B-4120-8CD4-87ED8C0502F4}"/>
            </c:ext>
          </c:extLst>
        </c:ser>
        <c:ser>
          <c:idx val="35"/>
          <c:order val="35"/>
          <c:tx>
            <c:strRef>
              <c:f>'Form K2'!$BS$68</c:f>
              <c:strCache>
                <c:ptCount val="1"/>
                <c:pt idx="0">
                  <c:v>Fill 18</c:v>
                </c:pt>
              </c:strCache>
            </c:strRef>
          </c:tx>
          <c:spPr>
            <a:noFill/>
          </c:spPr>
          <c:invertIfNegative val="0"/>
          <c:cat>
            <c:strRef>
              <c:f>'Form K2'!$AI$69</c:f>
              <c:strCache>
                <c:ptCount val="1"/>
                <c:pt idx="0">
                  <c:v>STSH</c:v>
                </c:pt>
              </c:strCache>
            </c:strRef>
          </c:cat>
          <c:val>
            <c:numRef>
              <c:f>'Form K2'!$BS$69</c:f>
              <c:numCache>
                <c:formatCode>General</c:formatCode>
                <c:ptCount val="1"/>
                <c:pt idx="0">
                  <c:v>1</c:v>
                </c:pt>
              </c:numCache>
            </c:numRef>
          </c:val>
          <c:extLst>
            <c:ext xmlns:c16="http://schemas.microsoft.com/office/drawing/2014/chart" uri="{C3380CC4-5D6E-409C-BE32-E72D297353CC}">
              <c16:uniqueId val="{00000023-DF4B-4120-8CD4-87ED8C0502F4}"/>
            </c:ext>
          </c:extLst>
        </c:ser>
        <c:ser>
          <c:idx val="36"/>
          <c:order val="36"/>
          <c:tx>
            <c:strRef>
              <c:f>'Form K2'!$BT$68</c:f>
              <c:strCache>
                <c:ptCount val="1"/>
                <c:pt idx="0">
                  <c:v>19</c:v>
                </c:pt>
              </c:strCache>
            </c:strRef>
          </c:tx>
          <c:spPr>
            <a:solidFill>
              <a:schemeClr val="accent5">
                <a:lumMod val="60000"/>
                <a:lumOff val="40000"/>
              </a:schemeClr>
            </a:solidFill>
          </c:spPr>
          <c:invertIfNegative val="0"/>
          <c:cat>
            <c:strRef>
              <c:f>'Form K2'!$AI$69</c:f>
              <c:strCache>
                <c:ptCount val="1"/>
                <c:pt idx="0">
                  <c:v>STSH</c:v>
                </c:pt>
              </c:strCache>
            </c:strRef>
          </c:cat>
          <c:val>
            <c:numRef>
              <c:f>'Form K2'!$BT$69</c:f>
              <c:numCache>
                <c:formatCode>General</c:formatCode>
                <c:ptCount val="1"/>
                <c:pt idx="0">
                  <c:v>0</c:v>
                </c:pt>
              </c:numCache>
            </c:numRef>
          </c:val>
          <c:extLst>
            <c:ext xmlns:c16="http://schemas.microsoft.com/office/drawing/2014/chart" uri="{C3380CC4-5D6E-409C-BE32-E72D297353CC}">
              <c16:uniqueId val="{00000024-DF4B-4120-8CD4-87ED8C0502F4}"/>
            </c:ext>
          </c:extLst>
        </c:ser>
        <c:ser>
          <c:idx val="37"/>
          <c:order val="37"/>
          <c:tx>
            <c:strRef>
              <c:f>'Form K2'!$BU$68</c:f>
              <c:strCache>
                <c:ptCount val="1"/>
                <c:pt idx="0">
                  <c:v>Fill 19</c:v>
                </c:pt>
              </c:strCache>
            </c:strRef>
          </c:tx>
          <c:spPr>
            <a:noFill/>
          </c:spPr>
          <c:invertIfNegative val="0"/>
          <c:cat>
            <c:strRef>
              <c:f>'Form K2'!$AI$69</c:f>
              <c:strCache>
                <c:ptCount val="1"/>
                <c:pt idx="0">
                  <c:v>STSH</c:v>
                </c:pt>
              </c:strCache>
            </c:strRef>
          </c:cat>
          <c:val>
            <c:numRef>
              <c:f>'Form K2'!$BU$69</c:f>
              <c:numCache>
                <c:formatCode>General</c:formatCode>
                <c:ptCount val="1"/>
                <c:pt idx="0">
                  <c:v>1</c:v>
                </c:pt>
              </c:numCache>
            </c:numRef>
          </c:val>
          <c:extLst>
            <c:ext xmlns:c16="http://schemas.microsoft.com/office/drawing/2014/chart" uri="{C3380CC4-5D6E-409C-BE32-E72D297353CC}">
              <c16:uniqueId val="{00000025-DF4B-4120-8CD4-87ED8C0502F4}"/>
            </c:ext>
          </c:extLst>
        </c:ser>
        <c:ser>
          <c:idx val="38"/>
          <c:order val="38"/>
          <c:tx>
            <c:strRef>
              <c:f>'Form K2'!$BV$68</c:f>
              <c:strCache>
                <c:ptCount val="1"/>
                <c:pt idx="0">
                  <c:v>20</c:v>
                </c:pt>
              </c:strCache>
            </c:strRef>
          </c:tx>
          <c:spPr>
            <a:solidFill>
              <a:schemeClr val="accent5">
                <a:lumMod val="60000"/>
                <a:lumOff val="40000"/>
              </a:schemeClr>
            </a:solidFill>
          </c:spPr>
          <c:invertIfNegative val="0"/>
          <c:cat>
            <c:strRef>
              <c:f>'Form K2'!$AI$69</c:f>
              <c:strCache>
                <c:ptCount val="1"/>
                <c:pt idx="0">
                  <c:v>STSH</c:v>
                </c:pt>
              </c:strCache>
            </c:strRef>
          </c:cat>
          <c:val>
            <c:numRef>
              <c:f>'Form K2'!$BV$69</c:f>
              <c:numCache>
                <c:formatCode>General</c:formatCode>
                <c:ptCount val="1"/>
                <c:pt idx="0">
                  <c:v>0</c:v>
                </c:pt>
              </c:numCache>
            </c:numRef>
          </c:val>
          <c:extLst>
            <c:ext xmlns:c16="http://schemas.microsoft.com/office/drawing/2014/chart" uri="{C3380CC4-5D6E-409C-BE32-E72D297353CC}">
              <c16:uniqueId val="{00000026-DF4B-4120-8CD4-87ED8C0502F4}"/>
            </c:ext>
          </c:extLst>
        </c:ser>
        <c:ser>
          <c:idx val="39"/>
          <c:order val="39"/>
          <c:tx>
            <c:strRef>
              <c:f>'Form K2'!$BW$68</c:f>
              <c:strCache>
                <c:ptCount val="1"/>
                <c:pt idx="0">
                  <c:v>Fill 20</c:v>
                </c:pt>
              </c:strCache>
            </c:strRef>
          </c:tx>
          <c:spPr>
            <a:noFill/>
          </c:spPr>
          <c:invertIfNegative val="0"/>
          <c:cat>
            <c:strRef>
              <c:f>'Form K2'!$AI$69</c:f>
              <c:strCache>
                <c:ptCount val="1"/>
                <c:pt idx="0">
                  <c:v>STSH</c:v>
                </c:pt>
              </c:strCache>
            </c:strRef>
          </c:cat>
          <c:val>
            <c:numRef>
              <c:f>'Form K2'!$BW$69</c:f>
              <c:numCache>
                <c:formatCode>General</c:formatCode>
                <c:ptCount val="1"/>
                <c:pt idx="0">
                  <c:v>1</c:v>
                </c:pt>
              </c:numCache>
            </c:numRef>
          </c:val>
          <c:extLst>
            <c:ext xmlns:c16="http://schemas.microsoft.com/office/drawing/2014/chart" uri="{C3380CC4-5D6E-409C-BE32-E72D297353CC}">
              <c16:uniqueId val="{00000027-DF4B-4120-8CD4-87ED8C0502F4}"/>
            </c:ext>
          </c:extLst>
        </c:ser>
        <c:ser>
          <c:idx val="40"/>
          <c:order val="40"/>
          <c:tx>
            <c:strRef>
              <c:f>'Form K2'!$BX$68</c:f>
              <c:strCache>
                <c:ptCount val="1"/>
                <c:pt idx="0">
                  <c:v>21</c:v>
                </c:pt>
              </c:strCache>
            </c:strRef>
          </c:tx>
          <c:spPr>
            <a:solidFill>
              <a:schemeClr val="accent5">
                <a:lumMod val="60000"/>
                <a:lumOff val="40000"/>
              </a:schemeClr>
            </a:solidFill>
          </c:spPr>
          <c:invertIfNegative val="0"/>
          <c:cat>
            <c:strRef>
              <c:f>'Form K2'!$AI$69</c:f>
              <c:strCache>
                <c:ptCount val="1"/>
                <c:pt idx="0">
                  <c:v>STSH</c:v>
                </c:pt>
              </c:strCache>
            </c:strRef>
          </c:cat>
          <c:val>
            <c:numRef>
              <c:f>'Form K2'!$BX$69</c:f>
              <c:numCache>
                <c:formatCode>General</c:formatCode>
                <c:ptCount val="1"/>
                <c:pt idx="0">
                  <c:v>0</c:v>
                </c:pt>
              </c:numCache>
            </c:numRef>
          </c:val>
          <c:extLst>
            <c:ext xmlns:c16="http://schemas.microsoft.com/office/drawing/2014/chart" uri="{C3380CC4-5D6E-409C-BE32-E72D297353CC}">
              <c16:uniqueId val="{00000028-DF4B-4120-8CD4-87ED8C0502F4}"/>
            </c:ext>
          </c:extLst>
        </c:ser>
        <c:ser>
          <c:idx val="41"/>
          <c:order val="41"/>
          <c:tx>
            <c:strRef>
              <c:f>'Form K2'!$BY$68</c:f>
              <c:strCache>
                <c:ptCount val="1"/>
                <c:pt idx="0">
                  <c:v>Fill 21</c:v>
                </c:pt>
              </c:strCache>
            </c:strRef>
          </c:tx>
          <c:spPr>
            <a:noFill/>
          </c:spPr>
          <c:invertIfNegative val="0"/>
          <c:cat>
            <c:strRef>
              <c:f>'Form K2'!$AI$69</c:f>
              <c:strCache>
                <c:ptCount val="1"/>
                <c:pt idx="0">
                  <c:v>STSH</c:v>
                </c:pt>
              </c:strCache>
            </c:strRef>
          </c:cat>
          <c:val>
            <c:numRef>
              <c:f>'Form K2'!$BY$69</c:f>
              <c:numCache>
                <c:formatCode>General</c:formatCode>
                <c:ptCount val="1"/>
                <c:pt idx="0">
                  <c:v>1</c:v>
                </c:pt>
              </c:numCache>
            </c:numRef>
          </c:val>
          <c:extLst>
            <c:ext xmlns:c16="http://schemas.microsoft.com/office/drawing/2014/chart" uri="{C3380CC4-5D6E-409C-BE32-E72D297353CC}">
              <c16:uniqueId val="{00000029-DF4B-4120-8CD4-87ED8C0502F4}"/>
            </c:ext>
          </c:extLst>
        </c:ser>
        <c:ser>
          <c:idx val="42"/>
          <c:order val="42"/>
          <c:tx>
            <c:strRef>
              <c:f>'Form K2'!$BZ$68</c:f>
              <c:strCache>
                <c:ptCount val="1"/>
                <c:pt idx="0">
                  <c:v>22</c:v>
                </c:pt>
              </c:strCache>
            </c:strRef>
          </c:tx>
          <c:spPr>
            <a:solidFill>
              <a:schemeClr val="accent5">
                <a:lumMod val="60000"/>
                <a:lumOff val="40000"/>
              </a:schemeClr>
            </a:solidFill>
          </c:spPr>
          <c:invertIfNegative val="0"/>
          <c:cat>
            <c:strRef>
              <c:f>'Form K2'!$AI$69</c:f>
              <c:strCache>
                <c:ptCount val="1"/>
                <c:pt idx="0">
                  <c:v>STSH</c:v>
                </c:pt>
              </c:strCache>
            </c:strRef>
          </c:cat>
          <c:val>
            <c:numRef>
              <c:f>'Form K2'!$BZ$69</c:f>
              <c:numCache>
                <c:formatCode>General</c:formatCode>
                <c:ptCount val="1"/>
                <c:pt idx="0">
                  <c:v>0</c:v>
                </c:pt>
              </c:numCache>
            </c:numRef>
          </c:val>
          <c:extLst>
            <c:ext xmlns:c16="http://schemas.microsoft.com/office/drawing/2014/chart" uri="{C3380CC4-5D6E-409C-BE32-E72D297353CC}">
              <c16:uniqueId val="{0000002A-DF4B-4120-8CD4-87ED8C0502F4}"/>
            </c:ext>
          </c:extLst>
        </c:ser>
        <c:ser>
          <c:idx val="43"/>
          <c:order val="43"/>
          <c:tx>
            <c:strRef>
              <c:f>'Form K2'!$CA$68</c:f>
              <c:strCache>
                <c:ptCount val="1"/>
                <c:pt idx="0">
                  <c:v>Fill 22</c:v>
                </c:pt>
              </c:strCache>
            </c:strRef>
          </c:tx>
          <c:spPr>
            <a:noFill/>
          </c:spPr>
          <c:invertIfNegative val="0"/>
          <c:cat>
            <c:strRef>
              <c:f>'Form K2'!$AI$69</c:f>
              <c:strCache>
                <c:ptCount val="1"/>
                <c:pt idx="0">
                  <c:v>STSH</c:v>
                </c:pt>
              </c:strCache>
            </c:strRef>
          </c:cat>
          <c:val>
            <c:numRef>
              <c:f>'Form K2'!$CA$69</c:f>
              <c:numCache>
                <c:formatCode>General</c:formatCode>
                <c:ptCount val="1"/>
                <c:pt idx="0">
                  <c:v>1</c:v>
                </c:pt>
              </c:numCache>
            </c:numRef>
          </c:val>
          <c:extLst>
            <c:ext xmlns:c16="http://schemas.microsoft.com/office/drawing/2014/chart" uri="{C3380CC4-5D6E-409C-BE32-E72D297353CC}">
              <c16:uniqueId val="{0000002B-DF4B-4120-8CD4-87ED8C0502F4}"/>
            </c:ext>
          </c:extLst>
        </c:ser>
        <c:ser>
          <c:idx val="44"/>
          <c:order val="44"/>
          <c:tx>
            <c:strRef>
              <c:f>'Form K2'!$CB$68</c:f>
              <c:strCache>
                <c:ptCount val="1"/>
                <c:pt idx="0">
                  <c:v>23</c:v>
                </c:pt>
              </c:strCache>
            </c:strRef>
          </c:tx>
          <c:spPr>
            <a:solidFill>
              <a:schemeClr val="accent5">
                <a:lumMod val="60000"/>
                <a:lumOff val="40000"/>
              </a:schemeClr>
            </a:solidFill>
            <a:ln>
              <a:noFill/>
            </a:ln>
          </c:spPr>
          <c:invertIfNegative val="0"/>
          <c:cat>
            <c:strRef>
              <c:f>'Form K2'!$AI$69</c:f>
              <c:strCache>
                <c:ptCount val="1"/>
                <c:pt idx="0">
                  <c:v>STSH</c:v>
                </c:pt>
              </c:strCache>
            </c:strRef>
          </c:cat>
          <c:val>
            <c:numRef>
              <c:f>'Form K2'!$CB$69</c:f>
              <c:numCache>
                <c:formatCode>General</c:formatCode>
                <c:ptCount val="1"/>
                <c:pt idx="0">
                  <c:v>0</c:v>
                </c:pt>
              </c:numCache>
            </c:numRef>
          </c:val>
          <c:extLst>
            <c:ext xmlns:c16="http://schemas.microsoft.com/office/drawing/2014/chart" uri="{C3380CC4-5D6E-409C-BE32-E72D297353CC}">
              <c16:uniqueId val="{0000002C-DF4B-4120-8CD4-87ED8C0502F4}"/>
            </c:ext>
          </c:extLst>
        </c:ser>
        <c:ser>
          <c:idx val="45"/>
          <c:order val="45"/>
          <c:tx>
            <c:strRef>
              <c:f>'Form K2'!$CC$68</c:f>
              <c:strCache>
                <c:ptCount val="1"/>
                <c:pt idx="0">
                  <c:v>Fill 23</c:v>
                </c:pt>
              </c:strCache>
            </c:strRef>
          </c:tx>
          <c:spPr>
            <a:noFill/>
          </c:spPr>
          <c:invertIfNegative val="0"/>
          <c:cat>
            <c:strRef>
              <c:f>'Form K2'!$AI$69</c:f>
              <c:strCache>
                <c:ptCount val="1"/>
                <c:pt idx="0">
                  <c:v>STSH</c:v>
                </c:pt>
              </c:strCache>
            </c:strRef>
          </c:cat>
          <c:val>
            <c:numRef>
              <c:f>'Form K2'!$CC$69</c:f>
              <c:numCache>
                <c:formatCode>General</c:formatCode>
                <c:ptCount val="1"/>
                <c:pt idx="0">
                  <c:v>1</c:v>
                </c:pt>
              </c:numCache>
            </c:numRef>
          </c:val>
          <c:extLst>
            <c:ext xmlns:c16="http://schemas.microsoft.com/office/drawing/2014/chart" uri="{C3380CC4-5D6E-409C-BE32-E72D297353CC}">
              <c16:uniqueId val="{0000002D-DF4B-4120-8CD4-87ED8C0502F4}"/>
            </c:ext>
          </c:extLst>
        </c:ser>
        <c:ser>
          <c:idx val="46"/>
          <c:order val="46"/>
          <c:tx>
            <c:strRef>
              <c:f>'Form K2'!$CD$68</c:f>
              <c:strCache>
                <c:ptCount val="1"/>
                <c:pt idx="0">
                  <c:v>24</c:v>
                </c:pt>
              </c:strCache>
            </c:strRef>
          </c:tx>
          <c:spPr>
            <a:solidFill>
              <a:schemeClr val="accent5">
                <a:lumMod val="60000"/>
                <a:lumOff val="40000"/>
              </a:schemeClr>
            </a:solidFill>
          </c:spPr>
          <c:invertIfNegative val="0"/>
          <c:cat>
            <c:strRef>
              <c:f>'Form K2'!$AI$69</c:f>
              <c:strCache>
                <c:ptCount val="1"/>
                <c:pt idx="0">
                  <c:v>STSH</c:v>
                </c:pt>
              </c:strCache>
            </c:strRef>
          </c:cat>
          <c:val>
            <c:numRef>
              <c:f>'Form K2'!$CD$69</c:f>
              <c:numCache>
                <c:formatCode>General</c:formatCode>
                <c:ptCount val="1"/>
                <c:pt idx="0">
                  <c:v>0</c:v>
                </c:pt>
              </c:numCache>
            </c:numRef>
          </c:val>
          <c:extLst>
            <c:ext xmlns:c16="http://schemas.microsoft.com/office/drawing/2014/chart" uri="{C3380CC4-5D6E-409C-BE32-E72D297353CC}">
              <c16:uniqueId val="{0000002E-DF4B-4120-8CD4-87ED8C0502F4}"/>
            </c:ext>
          </c:extLst>
        </c:ser>
        <c:ser>
          <c:idx val="47"/>
          <c:order val="47"/>
          <c:tx>
            <c:strRef>
              <c:f>'Form K2'!$CE$68</c:f>
              <c:strCache>
                <c:ptCount val="1"/>
                <c:pt idx="0">
                  <c:v>Fill 24</c:v>
                </c:pt>
              </c:strCache>
            </c:strRef>
          </c:tx>
          <c:spPr>
            <a:noFill/>
          </c:spPr>
          <c:invertIfNegative val="0"/>
          <c:cat>
            <c:strRef>
              <c:f>'Form K2'!$AI$69</c:f>
              <c:strCache>
                <c:ptCount val="1"/>
                <c:pt idx="0">
                  <c:v>STSH</c:v>
                </c:pt>
              </c:strCache>
            </c:strRef>
          </c:cat>
          <c:val>
            <c:numRef>
              <c:f>'Form K2'!$CE$69</c:f>
              <c:numCache>
                <c:formatCode>General</c:formatCode>
                <c:ptCount val="1"/>
                <c:pt idx="0">
                  <c:v>1</c:v>
                </c:pt>
              </c:numCache>
            </c:numRef>
          </c:val>
          <c:extLst>
            <c:ext xmlns:c16="http://schemas.microsoft.com/office/drawing/2014/chart" uri="{C3380CC4-5D6E-409C-BE32-E72D297353CC}">
              <c16:uniqueId val="{0000002F-DF4B-4120-8CD4-87ED8C0502F4}"/>
            </c:ext>
          </c:extLst>
        </c:ser>
        <c:ser>
          <c:idx val="48"/>
          <c:order val="48"/>
          <c:tx>
            <c:strRef>
              <c:f>'Form K2'!$CF$68</c:f>
              <c:strCache>
                <c:ptCount val="1"/>
                <c:pt idx="0">
                  <c:v>25</c:v>
                </c:pt>
              </c:strCache>
            </c:strRef>
          </c:tx>
          <c:spPr>
            <a:solidFill>
              <a:schemeClr val="accent5">
                <a:lumMod val="60000"/>
                <a:lumOff val="40000"/>
              </a:schemeClr>
            </a:solidFill>
          </c:spPr>
          <c:invertIfNegative val="0"/>
          <c:cat>
            <c:strRef>
              <c:f>'Form K2'!$AI$69</c:f>
              <c:strCache>
                <c:ptCount val="1"/>
                <c:pt idx="0">
                  <c:v>STSH</c:v>
                </c:pt>
              </c:strCache>
            </c:strRef>
          </c:cat>
          <c:val>
            <c:numRef>
              <c:f>'Form K2'!$CF$69</c:f>
              <c:numCache>
                <c:formatCode>General</c:formatCode>
                <c:ptCount val="1"/>
                <c:pt idx="0">
                  <c:v>0</c:v>
                </c:pt>
              </c:numCache>
            </c:numRef>
          </c:val>
          <c:extLst>
            <c:ext xmlns:c16="http://schemas.microsoft.com/office/drawing/2014/chart" uri="{C3380CC4-5D6E-409C-BE32-E72D297353CC}">
              <c16:uniqueId val="{00000030-DF4B-4120-8CD4-87ED8C0502F4}"/>
            </c:ext>
          </c:extLst>
        </c:ser>
        <c:ser>
          <c:idx val="49"/>
          <c:order val="49"/>
          <c:tx>
            <c:strRef>
              <c:f>'Form K2'!$CG$68</c:f>
              <c:strCache>
                <c:ptCount val="1"/>
                <c:pt idx="0">
                  <c:v>Fill 25</c:v>
                </c:pt>
              </c:strCache>
            </c:strRef>
          </c:tx>
          <c:spPr>
            <a:noFill/>
          </c:spPr>
          <c:invertIfNegative val="0"/>
          <c:cat>
            <c:strRef>
              <c:f>'Form K2'!$AI$69</c:f>
              <c:strCache>
                <c:ptCount val="1"/>
                <c:pt idx="0">
                  <c:v>STSH</c:v>
                </c:pt>
              </c:strCache>
            </c:strRef>
          </c:cat>
          <c:val>
            <c:numRef>
              <c:f>'Form K2'!$CG$69</c:f>
              <c:numCache>
                <c:formatCode>General</c:formatCode>
                <c:ptCount val="1"/>
                <c:pt idx="0">
                  <c:v>1</c:v>
                </c:pt>
              </c:numCache>
            </c:numRef>
          </c:val>
          <c:extLst>
            <c:ext xmlns:c16="http://schemas.microsoft.com/office/drawing/2014/chart" uri="{C3380CC4-5D6E-409C-BE32-E72D297353CC}">
              <c16:uniqueId val="{00000031-DF4B-4120-8CD4-87ED8C0502F4}"/>
            </c:ext>
          </c:extLst>
        </c:ser>
        <c:ser>
          <c:idx val="50"/>
          <c:order val="50"/>
          <c:tx>
            <c:strRef>
              <c:f>'Form K2'!$CH$68</c:f>
              <c:strCache>
                <c:ptCount val="1"/>
                <c:pt idx="0">
                  <c:v>26</c:v>
                </c:pt>
              </c:strCache>
            </c:strRef>
          </c:tx>
          <c:spPr>
            <a:solidFill>
              <a:schemeClr val="accent5">
                <a:lumMod val="60000"/>
                <a:lumOff val="40000"/>
              </a:schemeClr>
            </a:solidFill>
          </c:spPr>
          <c:invertIfNegative val="0"/>
          <c:cat>
            <c:strRef>
              <c:f>'Form K2'!$AI$69</c:f>
              <c:strCache>
                <c:ptCount val="1"/>
                <c:pt idx="0">
                  <c:v>STSH</c:v>
                </c:pt>
              </c:strCache>
            </c:strRef>
          </c:cat>
          <c:val>
            <c:numRef>
              <c:f>'Form K2'!$CH$69</c:f>
              <c:numCache>
                <c:formatCode>General</c:formatCode>
                <c:ptCount val="1"/>
                <c:pt idx="0">
                  <c:v>0</c:v>
                </c:pt>
              </c:numCache>
            </c:numRef>
          </c:val>
          <c:extLst>
            <c:ext xmlns:c16="http://schemas.microsoft.com/office/drawing/2014/chart" uri="{C3380CC4-5D6E-409C-BE32-E72D297353CC}">
              <c16:uniqueId val="{00000032-DF4B-4120-8CD4-87ED8C0502F4}"/>
            </c:ext>
          </c:extLst>
        </c:ser>
        <c:ser>
          <c:idx val="51"/>
          <c:order val="51"/>
          <c:tx>
            <c:strRef>
              <c:f>'Form K2'!$CI$68</c:f>
              <c:strCache>
                <c:ptCount val="1"/>
                <c:pt idx="0">
                  <c:v>Fill 26</c:v>
                </c:pt>
              </c:strCache>
            </c:strRef>
          </c:tx>
          <c:spPr>
            <a:noFill/>
          </c:spPr>
          <c:invertIfNegative val="0"/>
          <c:cat>
            <c:strRef>
              <c:f>'Form K2'!$AI$69</c:f>
              <c:strCache>
                <c:ptCount val="1"/>
                <c:pt idx="0">
                  <c:v>STSH</c:v>
                </c:pt>
              </c:strCache>
            </c:strRef>
          </c:cat>
          <c:val>
            <c:numRef>
              <c:f>'Form K2'!$CI$69</c:f>
              <c:numCache>
                <c:formatCode>General</c:formatCode>
                <c:ptCount val="1"/>
                <c:pt idx="0">
                  <c:v>1</c:v>
                </c:pt>
              </c:numCache>
            </c:numRef>
          </c:val>
          <c:extLst>
            <c:ext xmlns:c16="http://schemas.microsoft.com/office/drawing/2014/chart" uri="{C3380CC4-5D6E-409C-BE32-E72D297353CC}">
              <c16:uniqueId val="{00000033-DF4B-4120-8CD4-87ED8C0502F4}"/>
            </c:ext>
          </c:extLst>
        </c:ser>
        <c:ser>
          <c:idx val="52"/>
          <c:order val="52"/>
          <c:tx>
            <c:strRef>
              <c:f>'Form K2'!$CJ$68</c:f>
              <c:strCache>
                <c:ptCount val="1"/>
                <c:pt idx="0">
                  <c:v>27</c:v>
                </c:pt>
              </c:strCache>
            </c:strRef>
          </c:tx>
          <c:spPr>
            <a:solidFill>
              <a:schemeClr val="accent5">
                <a:lumMod val="60000"/>
                <a:lumOff val="40000"/>
              </a:schemeClr>
            </a:solidFill>
          </c:spPr>
          <c:invertIfNegative val="0"/>
          <c:cat>
            <c:strRef>
              <c:f>'Form K2'!$AI$69</c:f>
              <c:strCache>
                <c:ptCount val="1"/>
                <c:pt idx="0">
                  <c:v>STSH</c:v>
                </c:pt>
              </c:strCache>
            </c:strRef>
          </c:cat>
          <c:val>
            <c:numRef>
              <c:f>'Form K2'!$CJ$69</c:f>
              <c:numCache>
                <c:formatCode>General</c:formatCode>
                <c:ptCount val="1"/>
                <c:pt idx="0">
                  <c:v>0</c:v>
                </c:pt>
              </c:numCache>
            </c:numRef>
          </c:val>
          <c:extLst>
            <c:ext xmlns:c16="http://schemas.microsoft.com/office/drawing/2014/chart" uri="{C3380CC4-5D6E-409C-BE32-E72D297353CC}">
              <c16:uniqueId val="{00000034-DF4B-4120-8CD4-87ED8C0502F4}"/>
            </c:ext>
          </c:extLst>
        </c:ser>
        <c:ser>
          <c:idx val="53"/>
          <c:order val="53"/>
          <c:tx>
            <c:strRef>
              <c:f>'Form K2'!$CK$68</c:f>
              <c:strCache>
                <c:ptCount val="1"/>
                <c:pt idx="0">
                  <c:v>Fill 27</c:v>
                </c:pt>
              </c:strCache>
            </c:strRef>
          </c:tx>
          <c:spPr>
            <a:noFill/>
          </c:spPr>
          <c:invertIfNegative val="0"/>
          <c:cat>
            <c:strRef>
              <c:f>'Form K2'!$AI$69</c:f>
              <c:strCache>
                <c:ptCount val="1"/>
                <c:pt idx="0">
                  <c:v>STSH</c:v>
                </c:pt>
              </c:strCache>
            </c:strRef>
          </c:cat>
          <c:val>
            <c:numRef>
              <c:f>'Form K2'!$CK$69</c:f>
              <c:numCache>
                <c:formatCode>General</c:formatCode>
                <c:ptCount val="1"/>
                <c:pt idx="0">
                  <c:v>1</c:v>
                </c:pt>
              </c:numCache>
            </c:numRef>
          </c:val>
          <c:extLst>
            <c:ext xmlns:c16="http://schemas.microsoft.com/office/drawing/2014/chart" uri="{C3380CC4-5D6E-409C-BE32-E72D297353CC}">
              <c16:uniqueId val="{00000035-DF4B-4120-8CD4-87ED8C0502F4}"/>
            </c:ext>
          </c:extLst>
        </c:ser>
        <c:ser>
          <c:idx val="54"/>
          <c:order val="54"/>
          <c:tx>
            <c:strRef>
              <c:f>'Form K2'!$CL$68</c:f>
              <c:strCache>
                <c:ptCount val="1"/>
                <c:pt idx="0">
                  <c:v>28</c:v>
                </c:pt>
              </c:strCache>
            </c:strRef>
          </c:tx>
          <c:spPr>
            <a:solidFill>
              <a:schemeClr val="accent5">
                <a:lumMod val="60000"/>
                <a:lumOff val="40000"/>
              </a:schemeClr>
            </a:solidFill>
          </c:spPr>
          <c:invertIfNegative val="0"/>
          <c:cat>
            <c:strRef>
              <c:f>'Form K2'!$AI$69</c:f>
              <c:strCache>
                <c:ptCount val="1"/>
                <c:pt idx="0">
                  <c:v>STSH</c:v>
                </c:pt>
              </c:strCache>
            </c:strRef>
          </c:cat>
          <c:val>
            <c:numRef>
              <c:f>'Form K2'!$CL$69</c:f>
              <c:numCache>
                <c:formatCode>General</c:formatCode>
                <c:ptCount val="1"/>
                <c:pt idx="0">
                  <c:v>0</c:v>
                </c:pt>
              </c:numCache>
            </c:numRef>
          </c:val>
          <c:extLst>
            <c:ext xmlns:c16="http://schemas.microsoft.com/office/drawing/2014/chart" uri="{C3380CC4-5D6E-409C-BE32-E72D297353CC}">
              <c16:uniqueId val="{00000036-DF4B-4120-8CD4-87ED8C0502F4}"/>
            </c:ext>
          </c:extLst>
        </c:ser>
        <c:ser>
          <c:idx val="55"/>
          <c:order val="55"/>
          <c:tx>
            <c:strRef>
              <c:f>'Form K2'!$CM$68</c:f>
              <c:strCache>
                <c:ptCount val="1"/>
                <c:pt idx="0">
                  <c:v>Fill 28</c:v>
                </c:pt>
              </c:strCache>
            </c:strRef>
          </c:tx>
          <c:spPr>
            <a:noFill/>
          </c:spPr>
          <c:invertIfNegative val="0"/>
          <c:cat>
            <c:strRef>
              <c:f>'Form K2'!$AI$69</c:f>
              <c:strCache>
                <c:ptCount val="1"/>
                <c:pt idx="0">
                  <c:v>STSH</c:v>
                </c:pt>
              </c:strCache>
            </c:strRef>
          </c:cat>
          <c:val>
            <c:numRef>
              <c:f>'Form K2'!$CM$69</c:f>
              <c:numCache>
                <c:formatCode>General</c:formatCode>
                <c:ptCount val="1"/>
                <c:pt idx="0">
                  <c:v>1</c:v>
                </c:pt>
              </c:numCache>
            </c:numRef>
          </c:val>
          <c:extLst>
            <c:ext xmlns:c16="http://schemas.microsoft.com/office/drawing/2014/chart" uri="{C3380CC4-5D6E-409C-BE32-E72D297353CC}">
              <c16:uniqueId val="{00000037-DF4B-4120-8CD4-87ED8C0502F4}"/>
            </c:ext>
          </c:extLst>
        </c:ser>
        <c:ser>
          <c:idx val="56"/>
          <c:order val="56"/>
          <c:tx>
            <c:strRef>
              <c:f>'Form K2'!$CN$68</c:f>
              <c:strCache>
                <c:ptCount val="1"/>
                <c:pt idx="0">
                  <c:v>29</c:v>
                </c:pt>
              </c:strCache>
            </c:strRef>
          </c:tx>
          <c:spPr>
            <a:solidFill>
              <a:schemeClr val="accent5">
                <a:lumMod val="60000"/>
                <a:lumOff val="40000"/>
              </a:schemeClr>
            </a:solidFill>
            <a:ln>
              <a:noFill/>
            </a:ln>
          </c:spPr>
          <c:invertIfNegative val="0"/>
          <c:cat>
            <c:strRef>
              <c:f>'Form K2'!$AI$69</c:f>
              <c:strCache>
                <c:ptCount val="1"/>
                <c:pt idx="0">
                  <c:v>STSH</c:v>
                </c:pt>
              </c:strCache>
            </c:strRef>
          </c:cat>
          <c:val>
            <c:numRef>
              <c:f>'Form K2'!$CN$69</c:f>
              <c:numCache>
                <c:formatCode>General</c:formatCode>
                <c:ptCount val="1"/>
                <c:pt idx="0">
                  <c:v>0</c:v>
                </c:pt>
              </c:numCache>
            </c:numRef>
          </c:val>
          <c:extLst>
            <c:ext xmlns:c16="http://schemas.microsoft.com/office/drawing/2014/chart" uri="{C3380CC4-5D6E-409C-BE32-E72D297353CC}">
              <c16:uniqueId val="{00000038-DF4B-4120-8CD4-87ED8C0502F4}"/>
            </c:ext>
          </c:extLst>
        </c:ser>
        <c:ser>
          <c:idx val="57"/>
          <c:order val="57"/>
          <c:tx>
            <c:strRef>
              <c:f>'Form K2'!$CO$68</c:f>
              <c:strCache>
                <c:ptCount val="1"/>
                <c:pt idx="0">
                  <c:v>Fill 29</c:v>
                </c:pt>
              </c:strCache>
            </c:strRef>
          </c:tx>
          <c:spPr>
            <a:noFill/>
          </c:spPr>
          <c:invertIfNegative val="0"/>
          <c:cat>
            <c:strRef>
              <c:f>'Form K2'!$AI$69</c:f>
              <c:strCache>
                <c:ptCount val="1"/>
                <c:pt idx="0">
                  <c:v>STSH</c:v>
                </c:pt>
              </c:strCache>
            </c:strRef>
          </c:cat>
          <c:val>
            <c:numRef>
              <c:f>'Form K2'!$CO$69</c:f>
              <c:numCache>
                <c:formatCode>General</c:formatCode>
                <c:ptCount val="1"/>
                <c:pt idx="0">
                  <c:v>1</c:v>
                </c:pt>
              </c:numCache>
            </c:numRef>
          </c:val>
          <c:extLst>
            <c:ext xmlns:c16="http://schemas.microsoft.com/office/drawing/2014/chart" uri="{C3380CC4-5D6E-409C-BE32-E72D297353CC}">
              <c16:uniqueId val="{00000039-DF4B-4120-8CD4-87ED8C0502F4}"/>
            </c:ext>
          </c:extLst>
        </c:ser>
        <c:ser>
          <c:idx val="58"/>
          <c:order val="58"/>
          <c:tx>
            <c:strRef>
              <c:f>'Form K2'!$CP$68</c:f>
              <c:strCache>
                <c:ptCount val="1"/>
                <c:pt idx="0">
                  <c:v>30</c:v>
                </c:pt>
              </c:strCache>
            </c:strRef>
          </c:tx>
          <c:spPr>
            <a:solidFill>
              <a:schemeClr val="accent5">
                <a:lumMod val="60000"/>
                <a:lumOff val="40000"/>
              </a:schemeClr>
            </a:solidFill>
          </c:spPr>
          <c:invertIfNegative val="0"/>
          <c:cat>
            <c:strRef>
              <c:f>'Form K2'!$AI$69</c:f>
              <c:strCache>
                <c:ptCount val="1"/>
                <c:pt idx="0">
                  <c:v>STSH</c:v>
                </c:pt>
              </c:strCache>
            </c:strRef>
          </c:cat>
          <c:val>
            <c:numRef>
              <c:f>'Form K2'!$CP$69</c:f>
              <c:numCache>
                <c:formatCode>General</c:formatCode>
                <c:ptCount val="1"/>
                <c:pt idx="0">
                  <c:v>0</c:v>
                </c:pt>
              </c:numCache>
            </c:numRef>
          </c:val>
          <c:extLst>
            <c:ext xmlns:c16="http://schemas.microsoft.com/office/drawing/2014/chart" uri="{C3380CC4-5D6E-409C-BE32-E72D297353CC}">
              <c16:uniqueId val="{0000003A-DF4B-4120-8CD4-87ED8C0502F4}"/>
            </c:ext>
          </c:extLst>
        </c:ser>
        <c:ser>
          <c:idx val="59"/>
          <c:order val="59"/>
          <c:tx>
            <c:strRef>
              <c:f>'Form K2'!$CQ$68</c:f>
              <c:strCache>
                <c:ptCount val="1"/>
                <c:pt idx="0">
                  <c:v>Fill 30</c:v>
                </c:pt>
              </c:strCache>
            </c:strRef>
          </c:tx>
          <c:spPr>
            <a:noFill/>
          </c:spPr>
          <c:invertIfNegative val="0"/>
          <c:cat>
            <c:strRef>
              <c:f>'Form K2'!$AI$69</c:f>
              <c:strCache>
                <c:ptCount val="1"/>
                <c:pt idx="0">
                  <c:v>STSH</c:v>
                </c:pt>
              </c:strCache>
            </c:strRef>
          </c:cat>
          <c:val>
            <c:numRef>
              <c:f>'Form K2'!$CQ$69</c:f>
              <c:numCache>
                <c:formatCode>General</c:formatCode>
                <c:ptCount val="1"/>
                <c:pt idx="0">
                  <c:v>1</c:v>
                </c:pt>
              </c:numCache>
            </c:numRef>
          </c:val>
          <c:extLst>
            <c:ext xmlns:c16="http://schemas.microsoft.com/office/drawing/2014/chart" uri="{C3380CC4-5D6E-409C-BE32-E72D297353CC}">
              <c16:uniqueId val="{0000003B-DF4B-4120-8CD4-87ED8C0502F4}"/>
            </c:ext>
          </c:extLst>
        </c:ser>
        <c:ser>
          <c:idx val="60"/>
          <c:order val="60"/>
          <c:tx>
            <c:strRef>
              <c:f>'Form K2'!$CR$68</c:f>
              <c:strCache>
                <c:ptCount val="1"/>
                <c:pt idx="0">
                  <c:v>31</c:v>
                </c:pt>
              </c:strCache>
            </c:strRef>
          </c:tx>
          <c:spPr>
            <a:solidFill>
              <a:schemeClr val="accent5">
                <a:lumMod val="60000"/>
                <a:lumOff val="40000"/>
              </a:schemeClr>
            </a:solidFill>
          </c:spPr>
          <c:invertIfNegative val="0"/>
          <c:cat>
            <c:strRef>
              <c:f>'Form K2'!$AI$69</c:f>
              <c:strCache>
                <c:ptCount val="1"/>
                <c:pt idx="0">
                  <c:v>STSH</c:v>
                </c:pt>
              </c:strCache>
            </c:strRef>
          </c:cat>
          <c:val>
            <c:numRef>
              <c:f>'Form K2'!$CR$69</c:f>
              <c:numCache>
                <c:formatCode>General</c:formatCode>
                <c:ptCount val="1"/>
                <c:pt idx="0">
                  <c:v>0</c:v>
                </c:pt>
              </c:numCache>
            </c:numRef>
          </c:val>
          <c:extLst>
            <c:ext xmlns:c16="http://schemas.microsoft.com/office/drawing/2014/chart" uri="{C3380CC4-5D6E-409C-BE32-E72D297353CC}">
              <c16:uniqueId val="{0000003C-DF4B-4120-8CD4-87ED8C0502F4}"/>
            </c:ext>
          </c:extLst>
        </c:ser>
        <c:ser>
          <c:idx val="61"/>
          <c:order val="61"/>
          <c:tx>
            <c:strRef>
              <c:f>'Form K2'!$CS$68</c:f>
              <c:strCache>
                <c:ptCount val="1"/>
                <c:pt idx="0">
                  <c:v>Fill 31</c:v>
                </c:pt>
              </c:strCache>
            </c:strRef>
          </c:tx>
          <c:spPr>
            <a:noFill/>
          </c:spPr>
          <c:invertIfNegative val="0"/>
          <c:cat>
            <c:strRef>
              <c:f>'Form K2'!$AI$69</c:f>
              <c:strCache>
                <c:ptCount val="1"/>
                <c:pt idx="0">
                  <c:v>STSH</c:v>
                </c:pt>
              </c:strCache>
            </c:strRef>
          </c:cat>
          <c:val>
            <c:numRef>
              <c:f>'Form K2'!$CS$69</c:f>
              <c:numCache>
                <c:formatCode>General</c:formatCode>
                <c:ptCount val="1"/>
                <c:pt idx="0">
                  <c:v>1</c:v>
                </c:pt>
              </c:numCache>
            </c:numRef>
          </c:val>
          <c:extLst>
            <c:ext xmlns:c16="http://schemas.microsoft.com/office/drawing/2014/chart" uri="{C3380CC4-5D6E-409C-BE32-E72D297353CC}">
              <c16:uniqueId val="{0000003D-DF4B-4120-8CD4-87ED8C0502F4}"/>
            </c:ext>
          </c:extLst>
        </c:ser>
        <c:dLbls>
          <c:showLegendKey val="0"/>
          <c:showVal val="0"/>
          <c:showCatName val="0"/>
          <c:showSerName val="0"/>
          <c:showPercent val="0"/>
          <c:showBubbleSize val="0"/>
        </c:dLbls>
        <c:gapWidth val="150"/>
        <c:overlap val="100"/>
        <c:axId val="292298808"/>
        <c:axId val="292299200"/>
      </c:barChart>
      <c:catAx>
        <c:axId val="292298808"/>
        <c:scaling>
          <c:orientation val="minMax"/>
        </c:scaling>
        <c:delete val="1"/>
        <c:axPos val="l"/>
        <c:numFmt formatCode="General" sourceLinked="0"/>
        <c:majorTickMark val="out"/>
        <c:minorTickMark val="none"/>
        <c:tickLblPos val="nextTo"/>
        <c:crossAx val="292299200"/>
        <c:crosses val="autoZero"/>
        <c:auto val="1"/>
        <c:lblAlgn val="ctr"/>
        <c:lblOffset val="100"/>
        <c:noMultiLvlLbl val="0"/>
      </c:catAx>
      <c:valAx>
        <c:axId val="292299200"/>
        <c:scaling>
          <c:orientation val="minMax"/>
        </c:scaling>
        <c:delete val="1"/>
        <c:axPos val="b"/>
        <c:majorGridlines/>
        <c:numFmt formatCode="0%" sourceLinked="1"/>
        <c:majorTickMark val="out"/>
        <c:minorTickMark val="none"/>
        <c:tickLblPos val="nextTo"/>
        <c:crossAx val="292298808"/>
        <c:crosses val="autoZero"/>
        <c:crossBetween val="between"/>
      </c:valAx>
      <c:spPr>
        <a:solidFill>
          <a:srgbClr val="F2F2F2"/>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en-US" sz="1050" b="0">
                <a:solidFill>
                  <a:schemeClr val="tx1">
                    <a:lumMod val="85000"/>
                    <a:lumOff val="15000"/>
                  </a:schemeClr>
                </a:solidFill>
              </a:rPr>
              <a:t>April</a:t>
            </a:r>
          </a:p>
        </c:rich>
      </c:tx>
      <c:overlay val="1"/>
    </c:title>
    <c:autoTitleDeleted val="0"/>
    <c:plotArea>
      <c:layout>
        <c:manualLayout>
          <c:layoutTarget val="inner"/>
          <c:xMode val="edge"/>
          <c:yMode val="edge"/>
          <c:x val="1.4479447107731468E-3"/>
          <c:y val="0.2805128205128205"/>
          <c:w val="0.99855205528922686"/>
          <c:h val="0.62547008547008542"/>
        </c:manualLayout>
      </c:layout>
      <c:barChart>
        <c:barDir val="bar"/>
        <c:grouping val="percentStacked"/>
        <c:varyColors val="0"/>
        <c:ser>
          <c:idx val="0"/>
          <c:order val="0"/>
          <c:tx>
            <c:strRef>
              <c:f>'Form K2'!$AJ$71</c:f>
              <c:strCache>
                <c:ptCount val="1"/>
                <c:pt idx="0">
                  <c:v>1</c:v>
                </c:pt>
              </c:strCache>
            </c:strRef>
          </c:tx>
          <c:spPr>
            <a:solidFill>
              <a:schemeClr val="accent5">
                <a:lumMod val="60000"/>
                <a:lumOff val="40000"/>
              </a:schemeClr>
            </a:solidFill>
          </c:spPr>
          <c:invertIfNegative val="0"/>
          <c:cat>
            <c:strRef>
              <c:f>'Form K2'!$AI$72</c:f>
              <c:strCache>
                <c:ptCount val="1"/>
                <c:pt idx="0">
                  <c:v>STSH</c:v>
                </c:pt>
              </c:strCache>
            </c:strRef>
          </c:cat>
          <c:val>
            <c:numRef>
              <c:f>'Form K2'!$AJ$72</c:f>
              <c:numCache>
                <c:formatCode>General</c:formatCode>
                <c:ptCount val="1"/>
                <c:pt idx="0">
                  <c:v>0</c:v>
                </c:pt>
              </c:numCache>
            </c:numRef>
          </c:val>
          <c:extLst>
            <c:ext xmlns:c16="http://schemas.microsoft.com/office/drawing/2014/chart" uri="{C3380CC4-5D6E-409C-BE32-E72D297353CC}">
              <c16:uniqueId val="{00000000-1F33-48B6-86C4-37065D4DE976}"/>
            </c:ext>
          </c:extLst>
        </c:ser>
        <c:ser>
          <c:idx val="1"/>
          <c:order val="1"/>
          <c:tx>
            <c:strRef>
              <c:f>'Form K2'!$AK$71</c:f>
              <c:strCache>
                <c:ptCount val="1"/>
                <c:pt idx="0">
                  <c:v>Fill 1</c:v>
                </c:pt>
              </c:strCache>
            </c:strRef>
          </c:tx>
          <c:spPr>
            <a:noFill/>
          </c:spPr>
          <c:invertIfNegative val="0"/>
          <c:cat>
            <c:strRef>
              <c:f>'Form K2'!$AI$72</c:f>
              <c:strCache>
                <c:ptCount val="1"/>
                <c:pt idx="0">
                  <c:v>STSH</c:v>
                </c:pt>
              </c:strCache>
            </c:strRef>
          </c:cat>
          <c:val>
            <c:numRef>
              <c:f>'Form K2'!$AK$72</c:f>
              <c:numCache>
                <c:formatCode>General</c:formatCode>
                <c:ptCount val="1"/>
                <c:pt idx="0">
                  <c:v>1</c:v>
                </c:pt>
              </c:numCache>
            </c:numRef>
          </c:val>
          <c:extLst>
            <c:ext xmlns:c16="http://schemas.microsoft.com/office/drawing/2014/chart" uri="{C3380CC4-5D6E-409C-BE32-E72D297353CC}">
              <c16:uniqueId val="{00000001-1F33-48B6-86C4-37065D4DE976}"/>
            </c:ext>
          </c:extLst>
        </c:ser>
        <c:ser>
          <c:idx val="2"/>
          <c:order val="2"/>
          <c:tx>
            <c:strRef>
              <c:f>'Form K2'!$AL$71</c:f>
              <c:strCache>
                <c:ptCount val="1"/>
                <c:pt idx="0">
                  <c:v>2</c:v>
                </c:pt>
              </c:strCache>
            </c:strRef>
          </c:tx>
          <c:spPr>
            <a:solidFill>
              <a:schemeClr val="accent5">
                <a:lumMod val="60000"/>
                <a:lumOff val="40000"/>
              </a:schemeClr>
            </a:solidFill>
          </c:spPr>
          <c:invertIfNegative val="0"/>
          <c:cat>
            <c:strRef>
              <c:f>'Form K2'!$AI$72</c:f>
              <c:strCache>
                <c:ptCount val="1"/>
                <c:pt idx="0">
                  <c:v>STSH</c:v>
                </c:pt>
              </c:strCache>
            </c:strRef>
          </c:cat>
          <c:val>
            <c:numRef>
              <c:f>'Form K2'!$AL$72</c:f>
              <c:numCache>
                <c:formatCode>General</c:formatCode>
                <c:ptCount val="1"/>
                <c:pt idx="0">
                  <c:v>0</c:v>
                </c:pt>
              </c:numCache>
            </c:numRef>
          </c:val>
          <c:extLst>
            <c:ext xmlns:c16="http://schemas.microsoft.com/office/drawing/2014/chart" uri="{C3380CC4-5D6E-409C-BE32-E72D297353CC}">
              <c16:uniqueId val="{00000002-1F33-48B6-86C4-37065D4DE976}"/>
            </c:ext>
          </c:extLst>
        </c:ser>
        <c:ser>
          <c:idx val="3"/>
          <c:order val="3"/>
          <c:tx>
            <c:strRef>
              <c:f>'Form K2'!$AM$71</c:f>
              <c:strCache>
                <c:ptCount val="1"/>
                <c:pt idx="0">
                  <c:v>Fill 2</c:v>
                </c:pt>
              </c:strCache>
            </c:strRef>
          </c:tx>
          <c:spPr>
            <a:noFill/>
          </c:spPr>
          <c:invertIfNegative val="0"/>
          <c:cat>
            <c:strRef>
              <c:f>'Form K2'!$AI$72</c:f>
              <c:strCache>
                <c:ptCount val="1"/>
                <c:pt idx="0">
                  <c:v>STSH</c:v>
                </c:pt>
              </c:strCache>
            </c:strRef>
          </c:cat>
          <c:val>
            <c:numRef>
              <c:f>'Form K2'!$AM$72</c:f>
              <c:numCache>
                <c:formatCode>General</c:formatCode>
                <c:ptCount val="1"/>
                <c:pt idx="0">
                  <c:v>1</c:v>
                </c:pt>
              </c:numCache>
            </c:numRef>
          </c:val>
          <c:extLst>
            <c:ext xmlns:c16="http://schemas.microsoft.com/office/drawing/2014/chart" uri="{C3380CC4-5D6E-409C-BE32-E72D297353CC}">
              <c16:uniqueId val="{00000003-1F33-48B6-86C4-37065D4DE976}"/>
            </c:ext>
          </c:extLst>
        </c:ser>
        <c:ser>
          <c:idx val="4"/>
          <c:order val="4"/>
          <c:tx>
            <c:strRef>
              <c:f>'Form K2'!$AN$71</c:f>
              <c:strCache>
                <c:ptCount val="1"/>
                <c:pt idx="0">
                  <c:v>3</c:v>
                </c:pt>
              </c:strCache>
            </c:strRef>
          </c:tx>
          <c:spPr>
            <a:solidFill>
              <a:schemeClr val="accent5">
                <a:lumMod val="60000"/>
                <a:lumOff val="40000"/>
              </a:schemeClr>
            </a:solidFill>
          </c:spPr>
          <c:invertIfNegative val="0"/>
          <c:cat>
            <c:strRef>
              <c:f>'Form K2'!$AI$72</c:f>
              <c:strCache>
                <c:ptCount val="1"/>
                <c:pt idx="0">
                  <c:v>STSH</c:v>
                </c:pt>
              </c:strCache>
            </c:strRef>
          </c:cat>
          <c:val>
            <c:numRef>
              <c:f>'Form K2'!$AN$72</c:f>
              <c:numCache>
                <c:formatCode>General</c:formatCode>
                <c:ptCount val="1"/>
                <c:pt idx="0">
                  <c:v>0</c:v>
                </c:pt>
              </c:numCache>
            </c:numRef>
          </c:val>
          <c:extLst>
            <c:ext xmlns:c16="http://schemas.microsoft.com/office/drawing/2014/chart" uri="{C3380CC4-5D6E-409C-BE32-E72D297353CC}">
              <c16:uniqueId val="{00000004-1F33-48B6-86C4-37065D4DE976}"/>
            </c:ext>
          </c:extLst>
        </c:ser>
        <c:ser>
          <c:idx val="5"/>
          <c:order val="5"/>
          <c:tx>
            <c:strRef>
              <c:f>'Form K2'!$AO$71</c:f>
              <c:strCache>
                <c:ptCount val="1"/>
                <c:pt idx="0">
                  <c:v>Fill 3</c:v>
                </c:pt>
              </c:strCache>
            </c:strRef>
          </c:tx>
          <c:spPr>
            <a:noFill/>
          </c:spPr>
          <c:invertIfNegative val="0"/>
          <c:cat>
            <c:strRef>
              <c:f>'Form K2'!$AI$72</c:f>
              <c:strCache>
                <c:ptCount val="1"/>
                <c:pt idx="0">
                  <c:v>STSH</c:v>
                </c:pt>
              </c:strCache>
            </c:strRef>
          </c:cat>
          <c:val>
            <c:numRef>
              <c:f>'Form K2'!$AO$72</c:f>
              <c:numCache>
                <c:formatCode>General</c:formatCode>
                <c:ptCount val="1"/>
                <c:pt idx="0">
                  <c:v>1</c:v>
                </c:pt>
              </c:numCache>
            </c:numRef>
          </c:val>
          <c:extLst>
            <c:ext xmlns:c16="http://schemas.microsoft.com/office/drawing/2014/chart" uri="{C3380CC4-5D6E-409C-BE32-E72D297353CC}">
              <c16:uniqueId val="{00000005-1F33-48B6-86C4-37065D4DE976}"/>
            </c:ext>
          </c:extLst>
        </c:ser>
        <c:ser>
          <c:idx val="6"/>
          <c:order val="6"/>
          <c:tx>
            <c:strRef>
              <c:f>'Form K2'!$AP$71</c:f>
              <c:strCache>
                <c:ptCount val="1"/>
                <c:pt idx="0">
                  <c:v>4</c:v>
                </c:pt>
              </c:strCache>
            </c:strRef>
          </c:tx>
          <c:spPr>
            <a:solidFill>
              <a:schemeClr val="accent5">
                <a:lumMod val="60000"/>
                <a:lumOff val="40000"/>
              </a:schemeClr>
            </a:solidFill>
          </c:spPr>
          <c:invertIfNegative val="0"/>
          <c:cat>
            <c:strRef>
              <c:f>'Form K2'!$AI$72</c:f>
              <c:strCache>
                <c:ptCount val="1"/>
                <c:pt idx="0">
                  <c:v>STSH</c:v>
                </c:pt>
              </c:strCache>
            </c:strRef>
          </c:cat>
          <c:val>
            <c:numRef>
              <c:f>'Form K2'!$AP$72</c:f>
              <c:numCache>
                <c:formatCode>General</c:formatCode>
                <c:ptCount val="1"/>
                <c:pt idx="0">
                  <c:v>0</c:v>
                </c:pt>
              </c:numCache>
            </c:numRef>
          </c:val>
          <c:extLst>
            <c:ext xmlns:c16="http://schemas.microsoft.com/office/drawing/2014/chart" uri="{C3380CC4-5D6E-409C-BE32-E72D297353CC}">
              <c16:uniqueId val="{00000006-1F33-48B6-86C4-37065D4DE976}"/>
            </c:ext>
          </c:extLst>
        </c:ser>
        <c:ser>
          <c:idx val="7"/>
          <c:order val="7"/>
          <c:tx>
            <c:strRef>
              <c:f>'Form K2'!$AQ$71</c:f>
              <c:strCache>
                <c:ptCount val="1"/>
                <c:pt idx="0">
                  <c:v>Fill 4</c:v>
                </c:pt>
              </c:strCache>
            </c:strRef>
          </c:tx>
          <c:spPr>
            <a:noFill/>
          </c:spPr>
          <c:invertIfNegative val="0"/>
          <c:cat>
            <c:strRef>
              <c:f>'Form K2'!$AI$72</c:f>
              <c:strCache>
                <c:ptCount val="1"/>
                <c:pt idx="0">
                  <c:v>STSH</c:v>
                </c:pt>
              </c:strCache>
            </c:strRef>
          </c:cat>
          <c:val>
            <c:numRef>
              <c:f>'Form K2'!$AQ$72</c:f>
              <c:numCache>
                <c:formatCode>General</c:formatCode>
                <c:ptCount val="1"/>
                <c:pt idx="0">
                  <c:v>1</c:v>
                </c:pt>
              </c:numCache>
            </c:numRef>
          </c:val>
          <c:extLst>
            <c:ext xmlns:c16="http://schemas.microsoft.com/office/drawing/2014/chart" uri="{C3380CC4-5D6E-409C-BE32-E72D297353CC}">
              <c16:uniqueId val="{00000007-1F33-48B6-86C4-37065D4DE976}"/>
            </c:ext>
          </c:extLst>
        </c:ser>
        <c:ser>
          <c:idx val="8"/>
          <c:order val="8"/>
          <c:tx>
            <c:strRef>
              <c:f>'Form K2'!$AR$71</c:f>
              <c:strCache>
                <c:ptCount val="1"/>
                <c:pt idx="0">
                  <c:v>5</c:v>
                </c:pt>
              </c:strCache>
            </c:strRef>
          </c:tx>
          <c:spPr>
            <a:solidFill>
              <a:schemeClr val="accent5">
                <a:lumMod val="60000"/>
                <a:lumOff val="40000"/>
              </a:schemeClr>
            </a:solidFill>
          </c:spPr>
          <c:invertIfNegative val="0"/>
          <c:cat>
            <c:strRef>
              <c:f>'Form K2'!$AI$72</c:f>
              <c:strCache>
                <c:ptCount val="1"/>
                <c:pt idx="0">
                  <c:v>STSH</c:v>
                </c:pt>
              </c:strCache>
            </c:strRef>
          </c:cat>
          <c:val>
            <c:numRef>
              <c:f>'Form K2'!$AR$72</c:f>
              <c:numCache>
                <c:formatCode>General</c:formatCode>
                <c:ptCount val="1"/>
                <c:pt idx="0">
                  <c:v>0</c:v>
                </c:pt>
              </c:numCache>
            </c:numRef>
          </c:val>
          <c:extLst>
            <c:ext xmlns:c16="http://schemas.microsoft.com/office/drawing/2014/chart" uri="{C3380CC4-5D6E-409C-BE32-E72D297353CC}">
              <c16:uniqueId val="{00000008-1F33-48B6-86C4-37065D4DE976}"/>
            </c:ext>
          </c:extLst>
        </c:ser>
        <c:ser>
          <c:idx val="9"/>
          <c:order val="9"/>
          <c:tx>
            <c:strRef>
              <c:f>'Form K2'!$AS$71</c:f>
              <c:strCache>
                <c:ptCount val="1"/>
                <c:pt idx="0">
                  <c:v>Fill 5</c:v>
                </c:pt>
              </c:strCache>
            </c:strRef>
          </c:tx>
          <c:spPr>
            <a:noFill/>
          </c:spPr>
          <c:invertIfNegative val="0"/>
          <c:cat>
            <c:strRef>
              <c:f>'Form K2'!$AI$72</c:f>
              <c:strCache>
                <c:ptCount val="1"/>
                <c:pt idx="0">
                  <c:v>STSH</c:v>
                </c:pt>
              </c:strCache>
            </c:strRef>
          </c:cat>
          <c:val>
            <c:numRef>
              <c:f>'Form K2'!$AS$72</c:f>
              <c:numCache>
                <c:formatCode>General</c:formatCode>
                <c:ptCount val="1"/>
                <c:pt idx="0">
                  <c:v>1</c:v>
                </c:pt>
              </c:numCache>
            </c:numRef>
          </c:val>
          <c:extLst>
            <c:ext xmlns:c16="http://schemas.microsoft.com/office/drawing/2014/chart" uri="{C3380CC4-5D6E-409C-BE32-E72D297353CC}">
              <c16:uniqueId val="{00000009-1F33-48B6-86C4-37065D4DE976}"/>
            </c:ext>
          </c:extLst>
        </c:ser>
        <c:ser>
          <c:idx val="10"/>
          <c:order val="10"/>
          <c:tx>
            <c:strRef>
              <c:f>'Form K2'!$AT$71</c:f>
              <c:strCache>
                <c:ptCount val="1"/>
                <c:pt idx="0">
                  <c:v>6</c:v>
                </c:pt>
              </c:strCache>
            </c:strRef>
          </c:tx>
          <c:spPr>
            <a:solidFill>
              <a:schemeClr val="accent5">
                <a:lumMod val="60000"/>
                <a:lumOff val="40000"/>
              </a:schemeClr>
            </a:solidFill>
          </c:spPr>
          <c:invertIfNegative val="0"/>
          <c:cat>
            <c:strRef>
              <c:f>'Form K2'!$AI$72</c:f>
              <c:strCache>
                <c:ptCount val="1"/>
                <c:pt idx="0">
                  <c:v>STSH</c:v>
                </c:pt>
              </c:strCache>
            </c:strRef>
          </c:cat>
          <c:val>
            <c:numRef>
              <c:f>'Form K2'!$AT$72</c:f>
              <c:numCache>
                <c:formatCode>General</c:formatCode>
                <c:ptCount val="1"/>
                <c:pt idx="0">
                  <c:v>0</c:v>
                </c:pt>
              </c:numCache>
            </c:numRef>
          </c:val>
          <c:extLst>
            <c:ext xmlns:c16="http://schemas.microsoft.com/office/drawing/2014/chart" uri="{C3380CC4-5D6E-409C-BE32-E72D297353CC}">
              <c16:uniqueId val="{0000000A-1F33-48B6-86C4-37065D4DE976}"/>
            </c:ext>
          </c:extLst>
        </c:ser>
        <c:ser>
          <c:idx val="11"/>
          <c:order val="11"/>
          <c:tx>
            <c:strRef>
              <c:f>'Form K2'!$AU$71</c:f>
              <c:strCache>
                <c:ptCount val="1"/>
                <c:pt idx="0">
                  <c:v>Fill 6</c:v>
                </c:pt>
              </c:strCache>
            </c:strRef>
          </c:tx>
          <c:spPr>
            <a:noFill/>
          </c:spPr>
          <c:invertIfNegative val="0"/>
          <c:cat>
            <c:strRef>
              <c:f>'Form K2'!$AI$72</c:f>
              <c:strCache>
                <c:ptCount val="1"/>
                <c:pt idx="0">
                  <c:v>STSH</c:v>
                </c:pt>
              </c:strCache>
            </c:strRef>
          </c:cat>
          <c:val>
            <c:numRef>
              <c:f>'Form K2'!$AU$72</c:f>
              <c:numCache>
                <c:formatCode>General</c:formatCode>
                <c:ptCount val="1"/>
                <c:pt idx="0">
                  <c:v>1</c:v>
                </c:pt>
              </c:numCache>
            </c:numRef>
          </c:val>
          <c:extLst>
            <c:ext xmlns:c16="http://schemas.microsoft.com/office/drawing/2014/chart" uri="{C3380CC4-5D6E-409C-BE32-E72D297353CC}">
              <c16:uniqueId val="{0000000B-1F33-48B6-86C4-37065D4DE976}"/>
            </c:ext>
          </c:extLst>
        </c:ser>
        <c:ser>
          <c:idx val="12"/>
          <c:order val="12"/>
          <c:tx>
            <c:strRef>
              <c:f>'Form K2'!$AV$71</c:f>
              <c:strCache>
                <c:ptCount val="1"/>
                <c:pt idx="0">
                  <c:v>7</c:v>
                </c:pt>
              </c:strCache>
            </c:strRef>
          </c:tx>
          <c:spPr>
            <a:solidFill>
              <a:schemeClr val="accent5">
                <a:lumMod val="60000"/>
                <a:lumOff val="40000"/>
              </a:schemeClr>
            </a:solidFill>
          </c:spPr>
          <c:invertIfNegative val="0"/>
          <c:cat>
            <c:strRef>
              <c:f>'Form K2'!$AI$72</c:f>
              <c:strCache>
                <c:ptCount val="1"/>
                <c:pt idx="0">
                  <c:v>STSH</c:v>
                </c:pt>
              </c:strCache>
            </c:strRef>
          </c:cat>
          <c:val>
            <c:numRef>
              <c:f>'Form K2'!$AV$72</c:f>
              <c:numCache>
                <c:formatCode>General</c:formatCode>
                <c:ptCount val="1"/>
                <c:pt idx="0">
                  <c:v>0</c:v>
                </c:pt>
              </c:numCache>
            </c:numRef>
          </c:val>
          <c:extLst>
            <c:ext xmlns:c16="http://schemas.microsoft.com/office/drawing/2014/chart" uri="{C3380CC4-5D6E-409C-BE32-E72D297353CC}">
              <c16:uniqueId val="{0000000C-1F33-48B6-86C4-37065D4DE976}"/>
            </c:ext>
          </c:extLst>
        </c:ser>
        <c:ser>
          <c:idx val="13"/>
          <c:order val="13"/>
          <c:tx>
            <c:strRef>
              <c:f>'Form K2'!$AW$71</c:f>
              <c:strCache>
                <c:ptCount val="1"/>
                <c:pt idx="0">
                  <c:v>Fill 7</c:v>
                </c:pt>
              </c:strCache>
            </c:strRef>
          </c:tx>
          <c:spPr>
            <a:noFill/>
          </c:spPr>
          <c:invertIfNegative val="0"/>
          <c:cat>
            <c:strRef>
              <c:f>'Form K2'!$AI$72</c:f>
              <c:strCache>
                <c:ptCount val="1"/>
                <c:pt idx="0">
                  <c:v>STSH</c:v>
                </c:pt>
              </c:strCache>
            </c:strRef>
          </c:cat>
          <c:val>
            <c:numRef>
              <c:f>'Form K2'!$AW$72</c:f>
              <c:numCache>
                <c:formatCode>General</c:formatCode>
                <c:ptCount val="1"/>
                <c:pt idx="0">
                  <c:v>1</c:v>
                </c:pt>
              </c:numCache>
            </c:numRef>
          </c:val>
          <c:extLst>
            <c:ext xmlns:c16="http://schemas.microsoft.com/office/drawing/2014/chart" uri="{C3380CC4-5D6E-409C-BE32-E72D297353CC}">
              <c16:uniqueId val="{0000000D-1F33-48B6-86C4-37065D4DE976}"/>
            </c:ext>
          </c:extLst>
        </c:ser>
        <c:ser>
          <c:idx val="14"/>
          <c:order val="14"/>
          <c:tx>
            <c:strRef>
              <c:f>'Form K2'!$AX$71</c:f>
              <c:strCache>
                <c:ptCount val="1"/>
                <c:pt idx="0">
                  <c:v>8</c:v>
                </c:pt>
              </c:strCache>
            </c:strRef>
          </c:tx>
          <c:spPr>
            <a:solidFill>
              <a:schemeClr val="accent5">
                <a:lumMod val="60000"/>
                <a:lumOff val="40000"/>
              </a:schemeClr>
            </a:solidFill>
          </c:spPr>
          <c:invertIfNegative val="0"/>
          <c:cat>
            <c:strRef>
              <c:f>'Form K2'!$AI$72</c:f>
              <c:strCache>
                <c:ptCount val="1"/>
                <c:pt idx="0">
                  <c:v>STSH</c:v>
                </c:pt>
              </c:strCache>
            </c:strRef>
          </c:cat>
          <c:val>
            <c:numRef>
              <c:f>'Form K2'!$AX$72</c:f>
              <c:numCache>
                <c:formatCode>General</c:formatCode>
                <c:ptCount val="1"/>
                <c:pt idx="0">
                  <c:v>0</c:v>
                </c:pt>
              </c:numCache>
            </c:numRef>
          </c:val>
          <c:extLst>
            <c:ext xmlns:c16="http://schemas.microsoft.com/office/drawing/2014/chart" uri="{C3380CC4-5D6E-409C-BE32-E72D297353CC}">
              <c16:uniqueId val="{0000000E-1F33-48B6-86C4-37065D4DE976}"/>
            </c:ext>
          </c:extLst>
        </c:ser>
        <c:ser>
          <c:idx val="15"/>
          <c:order val="15"/>
          <c:tx>
            <c:strRef>
              <c:f>'Form K2'!$AY$71</c:f>
              <c:strCache>
                <c:ptCount val="1"/>
                <c:pt idx="0">
                  <c:v>Fill 8</c:v>
                </c:pt>
              </c:strCache>
            </c:strRef>
          </c:tx>
          <c:spPr>
            <a:noFill/>
          </c:spPr>
          <c:invertIfNegative val="0"/>
          <c:cat>
            <c:strRef>
              <c:f>'Form K2'!$AI$72</c:f>
              <c:strCache>
                <c:ptCount val="1"/>
                <c:pt idx="0">
                  <c:v>STSH</c:v>
                </c:pt>
              </c:strCache>
            </c:strRef>
          </c:cat>
          <c:val>
            <c:numRef>
              <c:f>'Form K2'!$AY$72</c:f>
              <c:numCache>
                <c:formatCode>General</c:formatCode>
                <c:ptCount val="1"/>
                <c:pt idx="0">
                  <c:v>1</c:v>
                </c:pt>
              </c:numCache>
            </c:numRef>
          </c:val>
          <c:extLst>
            <c:ext xmlns:c16="http://schemas.microsoft.com/office/drawing/2014/chart" uri="{C3380CC4-5D6E-409C-BE32-E72D297353CC}">
              <c16:uniqueId val="{0000000F-1F33-48B6-86C4-37065D4DE976}"/>
            </c:ext>
          </c:extLst>
        </c:ser>
        <c:ser>
          <c:idx val="16"/>
          <c:order val="16"/>
          <c:tx>
            <c:strRef>
              <c:f>'Form K2'!$AZ$71</c:f>
              <c:strCache>
                <c:ptCount val="1"/>
                <c:pt idx="0">
                  <c:v>9</c:v>
                </c:pt>
              </c:strCache>
            </c:strRef>
          </c:tx>
          <c:spPr>
            <a:solidFill>
              <a:schemeClr val="accent5">
                <a:lumMod val="60000"/>
                <a:lumOff val="40000"/>
              </a:schemeClr>
            </a:solidFill>
          </c:spPr>
          <c:invertIfNegative val="0"/>
          <c:cat>
            <c:strRef>
              <c:f>'Form K2'!$AI$72</c:f>
              <c:strCache>
                <c:ptCount val="1"/>
                <c:pt idx="0">
                  <c:v>STSH</c:v>
                </c:pt>
              </c:strCache>
            </c:strRef>
          </c:cat>
          <c:val>
            <c:numRef>
              <c:f>'Form K2'!$AZ$72</c:f>
              <c:numCache>
                <c:formatCode>General</c:formatCode>
                <c:ptCount val="1"/>
                <c:pt idx="0">
                  <c:v>0</c:v>
                </c:pt>
              </c:numCache>
            </c:numRef>
          </c:val>
          <c:extLst>
            <c:ext xmlns:c16="http://schemas.microsoft.com/office/drawing/2014/chart" uri="{C3380CC4-5D6E-409C-BE32-E72D297353CC}">
              <c16:uniqueId val="{00000010-1F33-48B6-86C4-37065D4DE976}"/>
            </c:ext>
          </c:extLst>
        </c:ser>
        <c:ser>
          <c:idx val="17"/>
          <c:order val="17"/>
          <c:tx>
            <c:strRef>
              <c:f>'Form K2'!$BA$71</c:f>
              <c:strCache>
                <c:ptCount val="1"/>
                <c:pt idx="0">
                  <c:v>Fill 9</c:v>
                </c:pt>
              </c:strCache>
            </c:strRef>
          </c:tx>
          <c:spPr>
            <a:noFill/>
          </c:spPr>
          <c:invertIfNegative val="0"/>
          <c:cat>
            <c:strRef>
              <c:f>'Form K2'!$AI$72</c:f>
              <c:strCache>
                <c:ptCount val="1"/>
                <c:pt idx="0">
                  <c:v>STSH</c:v>
                </c:pt>
              </c:strCache>
            </c:strRef>
          </c:cat>
          <c:val>
            <c:numRef>
              <c:f>'Form K2'!$BA$72</c:f>
              <c:numCache>
                <c:formatCode>General</c:formatCode>
                <c:ptCount val="1"/>
                <c:pt idx="0">
                  <c:v>1</c:v>
                </c:pt>
              </c:numCache>
            </c:numRef>
          </c:val>
          <c:extLst>
            <c:ext xmlns:c16="http://schemas.microsoft.com/office/drawing/2014/chart" uri="{C3380CC4-5D6E-409C-BE32-E72D297353CC}">
              <c16:uniqueId val="{00000011-1F33-48B6-86C4-37065D4DE976}"/>
            </c:ext>
          </c:extLst>
        </c:ser>
        <c:ser>
          <c:idx val="18"/>
          <c:order val="18"/>
          <c:tx>
            <c:strRef>
              <c:f>'Form K2'!$BB$71</c:f>
              <c:strCache>
                <c:ptCount val="1"/>
                <c:pt idx="0">
                  <c:v>10</c:v>
                </c:pt>
              </c:strCache>
            </c:strRef>
          </c:tx>
          <c:spPr>
            <a:solidFill>
              <a:schemeClr val="accent5">
                <a:lumMod val="60000"/>
                <a:lumOff val="40000"/>
              </a:schemeClr>
            </a:solidFill>
          </c:spPr>
          <c:invertIfNegative val="0"/>
          <c:cat>
            <c:strRef>
              <c:f>'Form K2'!$AI$72</c:f>
              <c:strCache>
                <c:ptCount val="1"/>
                <c:pt idx="0">
                  <c:v>STSH</c:v>
                </c:pt>
              </c:strCache>
            </c:strRef>
          </c:cat>
          <c:val>
            <c:numRef>
              <c:f>'Form K2'!$BB$72</c:f>
              <c:numCache>
                <c:formatCode>General</c:formatCode>
                <c:ptCount val="1"/>
                <c:pt idx="0">
                  <c:v>0</c:v>
                </c:pt>
              </c:numCache>
            </c:numRef>
          </c:val>
          <c:extLst>
            <c:ext xmlns:c16="http://schemas.microsoft.com/office/drawing/2014/chart" uri="{C3380CC4-5D6E-409C-BE32-E72D297353CC}">
              <c16:uniqueId val="{00000012-1F33-48B6-86C4-37065D4DE976}"/>
            </c:ext>
          </c:extLst>
        </c:ser>
        <c:ser>
          <c:idx val="19"/>
          <c:order val="19"/>
          <c:tx>
            <c:strRef>
              <c:f>'Form K2'!$BC$71</c:f>
              <c:strCache>
                <c:ptCount val="1"/>
                <c:pt idx="0">
                  <c:v>Fill 10</c:v>
                </c:pt>
              </c:strCache>
            </c:strRef>
          </c:tx>
          <c:spPr>
            <a:noFill/>
          </c:spPr>
          <c:invertIfNegative val="0"/>
          <c:cat>
            <c:strRef>
              <c:f>'Form K2'!$AI$72</c:f>
              <c:strCache>
                <c:ptCount val="1"/>
                <c:pt idx="0">
                  <c:v>STSH</c:v>
                </c:pt>
              </c:strCache>
            </c:strRef>
          </c:cat>
          <c:val>
            <c:numRef>
              <c:f>'Form K2'!$BC$72</c:f>
              <c:numCache>
                <c:formatCode>General</c:formatCode>
                <c:ptCount val="1"/>
                <c:pt idx="0">
                  <c:v>1</c:v>
                </c:pt>
              </c:numCache>
            </c:numRef>
          </c:val>
          <c:extLst>
            <c:ext xmlns:c16="http://schemas.microsoft.com/office/drawing/2014/chart" uri="{C3380CC4-5D6E-409C-BE32-E72D297353CC}">
              <c16:uniqueId val="{00000013-1F33-48B6-86C4-37065D4DE976}"/>
            </c:ext>
          </c:extLst>
        </c:ser>
        <c:ser>
          <c:idx val="20"/>
          <c:order val="20"/>
          <c:tx>
            <c:strRef>
              <c:f>'Form K2'!$BD$71</c:f>
              <c:strCache>
                <c:ptCount val="1"/>
                <c:pt idx="0">
                  <c:v>11</c:v>
                </c:pt>
              </c:strCache>
            </c:strRef>
          </c:tx>
          <c:spPr>
            <a:solidFill>
              <a:schemeClr val="accent5">
                <a:lumMod val="60000"/>
                <a:lumOff val="40000"/>
              </a:schemeClr>
            </a:solidFill>
          </c:spPr>
          <c:invertIfNegative val="0"/>
          <c:cat>
            <c:strRef>
              <c:f>'Form K2'!$AI$72</c:f>
              <c:strCache>
                <c:ptCount val="1"/>
                <c:pt idx="0">
                  <c:v>STSH</c:v>
                </c:pt>
              </c:strCache>
            </c:strRef>
          </c:cat>
          <c:val>
            <c:numRef>
              <c:f>'Form K2'!$BD$72</c:f>
              <c:numCache>
                <c:formatCode>General</c:formatCode>
                <c:ptCount val="1"/>
                <c:pt idx="0">
                  <c:v>0</c:v>
                </c:pt>
              </c:numCache>
            </c:numRef>
          </c:val>
          <c:extLst>
            <c:ext xmlns:c16="http://schemas.microsoft.com/office/drawing/2014/chart" uri="{C3380CC4-5D6E-409C-BE32-E72D297353CC}">
              <c16:uniqueId val="{00000014-1F33-48B6-86C4-37065D4DE976}"/>
            </c:ext>
          </c:extLst>
        </c:ser>
        <c:ser>
          <c:idx val="21"/>
          <c:order val="21"/>
          <c:tx>
            <c:strRef>
              <c:f>'Form K2'!$BE$71</c:f>
              <c:strCache>
                <c:ptCount val="1"/>
                <c:pt idx="0">
                  <c:v>Fill 11</c:v>
                </c:pt>
              </c:strCache>
            </c:strRef>
          </c:tx>
          <c:spPr>
            <a:noFill/>
          </c:spPr>
          <c:invertIfNegative val="0"/>
          <c:cat>
            <c:strRef>
              <c:f>'Form K2'!$AI$72</c:f>
              <c:strCache>
                <c:ptCount val="1"/>
                <c:pt idx="0">
                  <c:v>STSH</c:v>
                </c:pt>
              </c:strCache>
            </c:strRef>
          </c:cat>
          <c:val>
            <c:numRef>
              <c:f>'Form K2'!$BE$72</c:f>
              <c:numCache>
                <c:formatCode>General</c:formatCode>
                <c:ptCount val="1"/>
                <c:pt idx="0">
                  <c:v>1</c:v>
                </c:pt>
              </c:numCache>
            </c:numRef>
          </c:val>
          <c:extLst>
            <c:ext xmlns:c16="http://schemas.microsoft.com/office/drawing/2014/chart" uri="{C3380CC4-5D6E-409C-BE32-E72D297353CC}">
              <c16:uniqueId val="{00000015-1F33-48B6-86C4-37065D4DE976}"/>
            </c:ext>
          </c:extLst>
        </c:ser>
        <c:ser>
          <c:idx val="22"/>
          <c:order val="22"/>
          <c:tx>
            <c:strRef>
              <c:f>'Form K2'!$BF$71</c:f>
              <c:strCache>
                <c:ptCount val="1"/>
                <c:pt idx="0">
                  <c:v>12</c:v>
                </c:pt>
              </c:strCache>
            </c:strRef>
          </c:tx>
          <c:spPr>
            <a:solidFill>
              <a:schemeClr val="accent5">
                <a:lumMod val="60000"/>
                <a:lumOff val="40000"/>
              </a:schemeClr>
            </a:solidFill>
          </c:spPr>
          <c:invertIfNegative val="0"/>
          <c:cat>
            <c:strRef>
              <c:f>'Form K2'!$AI$72</c:f>
              <c:strCache>
                <c:ptCount val="1"/>
                <c:pt idx="0">
                  <c:v>STSH</c:v>
                </c:pt>
              </c:strCache>
            </c:strRef>
          </c:cat>
          <c:val>
            <c:numRef>
              <c:f>'Form K2'!$BF$72</c:f>
              <c:numCache>
                <c:formatCode>General</c:formatCode>
                <c:ptCount val="1"/>
                <c:pt idx="0">
                  <c:v>0</c:v>
                </c:pt>
              </c:numCache>
            </c:numRef>
          </c:val>
          <c:extLst>
            <c:ext xmlns:c16="http://schemas.microsoft.com/office/drawing/2014/chart" uri="{C3380CC4-5D6E-409C-BE32-E72D297353CC}">
              <c16:uniqueId val="{00000016-1F33-48B6-86C4-37065D4DE976}"/>
            </c:ext>
          </c:extLst>
        </c:ser>
        <c:ser>
          <c:idx val="23"/>
          <c:order val="23"/>
          <c:tx>
            <c:strRef>
              <c:f>'Form K2'!$BG$71</c:f>
              <c:strCache>
                <c:ptCount val="1"/>
                <c:pt idx="0">
                  <c:v>Fill 12</c:v>
                </c:pt>
              </c:strCache>
            </c:strRef>
          </c:tx>
          <c:spPr>
            <a:noFill/>
          </c:spPr>
          <c:invertIfNegative val="0"/>
          <c:cat>
            <c:strRef>
              <c:f>'Form K2'!$AI$72</c:f>
              <c:strCache>
                <c:ptCount val="1"/>
                <c:pt idx="0">
                  <c:v>STSH</c:v>
                </c:pt>
              </c:strCache>
            </c:strRef>
          </c:cat>
          <c:val>
            <c:numRef>
              <c:f>'Form K2'!$BG$72</c:f>
              <c:numCache>
                <c:formatCode>General</c:formatCode>
                <c:ptCount val="1"/>
                <c:pt idx="0">
                  <c:v>1</c:v>
                </c:pt>
              </c:numCache>
            </c:numRef>
          </c:val>
          <c:extLst>
            <c:ext xmlns:c16="http://schemas.microsoft.com/office/drawing/2014/chart" uri="{C3380CC4-5D6E-409C-BE32-E72D297353CC}">
              <c16:uniqueId val="{00000017-1F33-48B6-86C4-37065D4DE976}"/>
            </c:ext>
          </c:extLst>
        </c:ser>
        <c:ser>
          <c:idx val="24"/>
          <c:order val="24"/>
          <c:tx>
            <c:strRef>
              <c:f>'Form K2'!$BH$71</c:f>
              <c:strCache>
                <c:ptCount val="1"/>
                <c:pt idx="0">
                  <c:v>13</c:v>
                </c:pt>
              </c:strCache>
            </c:strRef>
          </c:tx>
          <c:spPr>
            <a:solidFill>
              <a:schemeClr val="accent5">
                <a:lumMod val="60000"/>
                <a:lumOff val="40000"/>
              </a:schemeClr>
            </a:solidFill>
          </c:spPr>
          <c:invertIfNegative val="0"/>
          <c:cat>
            <c:strRef>
              <c:f>'Form K2'!$AI$72</c:f>
              <c:strCache>
                <c:ptCount val="1"/>
                <c:pt idx="0">
                  <c:v>STSH</c:v>
                </c:pt>
              </c:strCache>
            </c:strRef>
          </c:cat>
          <c:val>
            <c:numRef>
              <c:f>'Form K2'!$BH$72</c:f>
              <c:numCache>
                <c:formatCode>General</c:formatCode>
                <c:ptCount val="1"/>
                <c:pt idx="0">
                  <c:v>0</c:v>
                </c:pt>
              </c:numCache>
            </c:numRef>
          </c:val>
          <c:extLst>
            <c:ext xmlns:c16="http://schemas.microsoft.com/office/drawing/2014/chart" uri="{C3380CC4-5D6E-409C-BE32-E72D297353CC}">
              <c16:uniqueId val="{00000018-1F33-48B6-86C4-37065D4DE976}"/>
            </c:ext>
          </c:extLst>
        </c:ser>
        <c:ser>
          <c:idx val="25"/>
          <c:order val="25"/>
          <c:tx>
            <c:strRef>
              <c:f>'Form K2'!$BI$71</c:f>
              <c:strCache>
                <c:ptCount val="1"/>
                <c:pt idx="0">
                  <c:v>Fill 13</c:v>
                </c:pt>
              </c:strCache>
            </c:strRef>
          </c:tx>
          <c:spPr>
            <a:noFill/>
          </c:spPr>
          <c:invertIfNegative val="0"/>
          <c:cat>
            <c:strRef>
              <c:f>'Form K2'!$AI$72</c:f>
              <c:strCache>
                <c:ptCount val="1"/>
                <c:pt idx="0">
                  <c:v>STSH</c:v>
                </c:pt>
              </c:strCache>
            </c:strRef>
          </c:cat>
          <c:val>
            <c:numRef>
              <c:f>'Form K2'!$BI$72</c:f>
              <c:numCache>
                <c:formatCode>General</c:formatCode>
                <c:ptCount val="1"/>
                <c:pt idx="0">
                  <c:v>1</c:v>
                </c:pt>
              </c:numCache>
            </c:numRef>
          </c:val>
          <c:extLst>
            <c:ext xmlns:c16="http://schemas.microsoft.com/office/drawing/2014/chart" uri="{C3380CC4-5D6E-409C-BE32-E72D297353CC}">
              <c16:uniqueId val="{00000019-1F33-48B6-86C4-37065D4DE976}"/>
            </c:ext>
          </c:extLst>
        </c:ser>
        <c:ser>
          <c:idx val="26"/>
          <c:order val="26"/>
          <c:tx>
            <c:strRef>
              <c:f>'Form K2'!$BJ$71</c:f>
              <c:strCache>
                <c:ptCount val="1"/>
                <c:pt idx="0">
                  <c:v>14</c:v>
                </c:pt>
              </c:strCache>
            </c:strRef>
          </c:tx>
          <c:spPr>
            <a:solidFill>
              <a:schemeClr val="accent5">
                <a:lumMod val="60000"/>
                <a:lumOff val="40000"/>
              </a:schemeClr>
            </a:solidFill>
          </c:spPr>
          <c:invertIfNegative val="0"/>
          <c:cat>
            <c:strRef>
              <c:f>'Form K2'!$AI$72</c:f>
              <c:strCache>
                <c:ptCount val="1"/>
                <c:pt idx="0">
                  <c:v>STSH</c:v>
                </c:pt>
              </c:strCache>
            </c:strRef>
          </c:cat>
          <c:val>
            <c:numRef>
              <c:f>'Form K2'!$BJ$72</c:f>
              <c:numCache>
                <c:formatCode>General</c:formatCode>
                <c:ptCount val="1"/>
                <c:pt idx="0">
                  <c:v>0</c:v>
                </c:pt>
              </c:numCache>
            </c:numRef>
          </c:val>
          <c:extLst>
            <c:ext xmlns:c16="http://schemas.microsoft.com/office/drawing/2014/chart" uri="{C3380CC4-5D6E-409C-BE32-E72D297353CC}">
              <c16:uniqueId val="{0000001A-1F33-48B6-86C4-37065D4DE976}"/>
            </c:ext>
          </c:extLst>
        </c:ser>
        <c:ser>
          <c:idx val="27"/>
          <c:order val="27"/>
          <c:tx>
            <c:strRef>
              <c:f>'Form K2'!$BK$71</c:f>
              <c:strCache>
                <c:ptCount val="1"/>
                <c:pt idx="0">
                  <c:v>Fill 14</c:v>
                </c:pt>
              </c:strCache>
            </c:strRef>
          </c:tx>
          <c:spPr>
            <a:noFill/>
          </c:spPr>
          <c:invertIfNegative val="0"/>
          <c:cat>
            <c:strRef>
              <c:f>'Form K2'!$AI$72</c:f>
              <c:strCache>
                <c:ptCount val="1"/>
                <c:pt idx="0">
                  <c:v>STSH</c:v>
                </c:pt>
              </c:strCache>
            </c:strRef>
          </c:cat>
          <c:val>
            <c:numRef>
              <c:f>'Form K2'!$BK$72</c:f>
              <c:numCache>
                <c:formatCode>General</c:formatCode>
                <c:ptCount val="1"/>
                <c:pt idx="0">
                  <c:v>1</c:v>
                </c:pt>
              </c:numCache>
            </c:numRef>
          </c:val>
          <c:extLst>
            <c:ext xmlns:c16="http://schemas.microsoft.com/office/drawing/2014/chart" uri="{C3380CC4-5D6E-409C-BE32-E72D297353CC}">
              <c16:uniqueId val="{0000001B-1F33-48B6-86C4-37065D4DE976}"/>
            </c:ext>
          </c:extLst>
        </c:ser>
        <c:ser>
          <c:idx val="28"/>
          <c:order val="28"/>
          <c:tx>
            <c:strRef>
              <c:f>'Form K2'!$BL$71</c:f>
              <c:strCache>
                <c:ptCount val="1"/>
                <c:pt idx="0">
                  <c:v>15</c:v>
                </c:pt>
              </c:strCache>
            </c:strRef>
          </c:tx>
          <c:spPr>
            <a:solidFill>
              <a:schemeClr val="accent5">
                <a:lumMod val="60000"/>
                <a:lumOff val="40000"/>
              </a:schemeClr>
            </a:solidFill>
          </c:spPr>
          <c:invertIfNegative val="0"/>
          <c:cat>
            <c:strRef>
              <c:f>'Form K2'!$AI$72</c:f>
              <c:strCache>
                <c:ptCount val="1"/>
                <c:pt idx="0">
                  <c:v>STSH</c:v>
                </c:pt>
              </c:strCache>
            </c:strRef>
          </c:cat>
          <c:val>
            <c:numRef>
              <c:f>'Form K2'!$BL$72</c:f>
              <c:numCache>
                <c:formatCode>General</c:formatCode>
                <c:ptCount val="1"/>
                <c:pt idx="0">
                  <c:v>0</c:v>
                </c:pt>
              </c:numCache>
            </c:numRef>
          </c:val>
          <c:extLst>
            <c:ext xmlns:c16="http://schemas.microsoft.com/office/drawing/2014/chart" uri="{C3380CC4-5D6E-409C-BE32-E72D297353CC}">
              <c16:uniqueId val="{0000001C-1F33-48B6-86C4-37065D4DE976}"/>
            </c:ext>
          </c:extLst>
        </c:ser>
        <c:ser>
          <c:idx val="29"/>
          <c:order val="29"/>
          <c:tx>
            <c:strRef>
              <c:f>'Form K2'!$BM$71</c:f>
              <c:strCache>
                <c:ptCount val="1"/>
                <c:pt idx="0">
                  <c:v>Fill 15</c:v>
                </c:pt>
              </c:strCache>
            </c:strRef>
          </c:tx>
          <c:spPr>
            <a:noFill/>
          </c:spPr>
          <c:invertIfNegative val="0"/>
          <c:cat>
            <c:strRef>
              <c:f>'Form K2'!$AI$72</c:f>
              <c:strCache>
                <c:ptCount val="1"/>
                <c:pt idx="0">
                  <c:v>STSH</c:v>
                </c:pt>
              </c:strCache>
            </c:strRef>
          </c:cat>
          <c:val>
            <c:numRef>
              <c:f>'Form K2'!$BM$72</c:f>
              <c:numCache>
                <c:formatCode>General</c:formatCode>
                <c:ptCount val="1"/>
                <c:pt idx="0">
                  <c:v>1</c:v>
                </c:pt>
              </c:numCache>
            </c:numRef>
          </c:val>
          <c:extLst>
            <c:ext xmlns:c16="http://schemas.microsoft.com/office/drawing/2014/chart" uri="{C3380CC4-5D6E-409C-BE32-E72D297353CC}">
              <c16:uniqueId val="{0000001D-1F33-48B6-86C4-37065D4DE976}"/>
            </c:ext>
          </c:extLst>
        </c:ser>
        <c:ser>
          <c:idx val="30"/>
          <c:order val="30"/>
          <c:tx>
            <c:strRef>
              <c:f>'Form K2'!$BN$71</c:f>
              <c:strCache>
                <c:ptCount val="1"/>
                <c:pt idx="0">
                  <c:v>16</c:v>
                </c:pt>
              </c:strCache>
            </c:strRef>
          </c:tx>
          <c:spPr>
            <a:solidFill>
              <a:schemeClr val="accent5">
                <a:lumMod val="60000"/>
                <a:lumOff val="40000"/>
              </a:schemeClr>
            </a:solidFill>
          </c:spPr>
          <c:invertIfNegative val="0"/>
          <c:cat>
            <c:strRef>
              <c:f>'Form K2'!$AI$72</c:f>
              <c:strCache>
                <c:ptCount val="1"/>
                <c:pt idx="0">
                  <c:v>STSH</c:v>
                </c:pt>
              </c:strCache>
            </c:strRef>
          </c:cat>
          <c:val>
            <c:numRef>
              <c:f>'Form K2'!$BN$72</c:f>
              <c:numCache>
                <c:formatCode>General</c:formatCode>
                <c:ptCount val="1"/>
                <c:pt idx="0">
                  <c:v>0</c:v>
                </c:pt>
              </c:numCache>
            </c:numRef>
          </c:val>
          <c:extLst>
            <c:ext xmlns:c16="http://schemas.microsoft.com/office/drawing/2014/chart" uri="{C3380CC4-5D6E-409C-BE32-E72D297353CC}">
              <c16:uniqueId val="{0000001E-1F33-48B6-86C4-37065D4DE976}"/>
            </c:ext>
          </c:extLst>
        </c:ser>
        <c:ser>
          <c:idx val="31"/>
          <c:order val="31"/>
          <c:tx>
            <c:strRef>
              <c:f>'Form K2'!$BO$71</c:f>
              <c:strCache>
                <c:ptCount val="1"/>
                <c:pt idx="0">
                  <c:v>Fill 16</c:v>
                </c:pt>
              </c:strCache>
            </c:strRef>
          </c:tx>
          <c:spPr>
            <a:noFill/>
          </c:spPr>
          <c:invertIfNegative val="0"/>
          <c:cat>
            <c:strRef>
              <c:f>'Form K2'!$AI$72</c:f>
              <c:strCache>
                <c:ptCount val="1"/>
                <c:pt idx="0">
                  <c:v>STSH</c:v>
                </c:pt>
              </c:strCache>
            </c:strRef>
          </c:cat>
          <c:val>
            <c:numRef>
              <c:f>'Form K2'!$BO$72</c:f>
              <c:numCache>
                <c:formatCode>General</c:formatCode>
                <c:ptCount val="1"/>
                <c:pt idx="0">
                  <c:v>1</c:v>
                </c:pt>
              </c:numCache>
            </c:numRef>
          </c:val>
          <c:extLst>
            <c:ext xmlns:c16="http://schemas.microsoft.com/office/drawing/2014/chart" uri="{C3380CC4-5D6E-409C-BE32-E72D297353CC}">
              <c16:uniqueId val="{0000001F-1F33-48B6-86C4-37065D4DE976}"/>
            </c:ext>
          </c:extLst>
        </c:ser>
        <c:ser>
          <c:idx val="32"/>
          <c:order val="32"/>
          <c:tx>
            <c:strRef>
              <c:f>'Form K2'!$BP$71</c:f>
              <c:strCache>
                <c:ptCount val="1"/>
                <c:pt idx="0">
                  <c:v>17</c:v>
                </c:pt>
              </c:strCache>
            </c:strRef>
          </c:tx>
          <c:spPr>
            <a:solidFill>
              <a:schemeClr val="accent5">
                <a:lumMod val="60000"/>
                <a:lumOff val="40000"/>
              </a:schemeClr>
            </a:solidFill>
          </c:spPr>
          <c:invertIfNegative val="0"/>
          <c:cat>
            <c:strRef>
              <c:f>'Form K2'!$AI$72</c:f>
              <c:strCache>
                <c:ptCount val="1"/>
                <c:pt idx="0">
                  <c:v>STSH</c:v>
                </c:pt>
              </c:strCache>
            </c:strRef>
          </c:cat>
          <c:val>
            <c:numRef>
              <c:f>'Form K2'!$BP$72</c:f>
              <c:numCache>
                <c:formatCode>General</c:formatCode>
                <c:ptCount val="1"/>
                <c:pt idx="0">
                  <c:v>0</c:v>
                </c:pt>
              </c:numCache>
            </c:numRef>
          </c:val>
          <c:extLst>
            <c:ext xmlns:c16="http://schemas.microsoft.com/office/drawing/2014/chart" uri="{C3380CC4-5D6E-409C-BE32-E72D297353CC}">
              <c16:uniqueId val="{00000020-1F33-48B6-86C4-37065D4DE976}"/>
            </c:ext>
          </c:extLst>
        </c:ser>
        <c:ser>
          <c:idx val="33"/>
          <c:order val="33"/>
          <c:tx>
            <c:strRef>
              <c:f>'Form K2'!$BQ$71</c:f>
              <c:strCache>
                <c:ptCount val="1"/>
                <c:pt idx="0">
                  <c:v>Fill 17</c:v>
                </c:pt>
              </c:strCache>
            </c:strRef>
          </c:tx>
          <c:spPr>
            <a:noFill/>
          </c:spPr>
          <c:invertIfNegative val="0"/>
          <c:cat>
            <c:strRef>
              <c:f>'Form K2'!$AI$72</c:f>
              <c:strCache>
                <c:ptCount val="1"/>
                <c:pt idx="0">
                  <c:v>STSH</c:v>
                </c:pt>
              </c:strCache>
            </c:strRef>
          </c:cat>
          <c:val>
            <c:numRef>
              <c:f>'Form K2'!$BQ$72</c:f>
              <c:numCache>
                <c:formatCode>General</c:formatCode>
                <c:ptCount val="1"/>
                <c:pt idx="0">
                  <c:v>1</c:v>
                </c:pt>
              </c:numCache>
            </c:numRef>
          </c:val>
          <c:extLst>
            <c:ext xmlns:c16="http://schemas.microsoft.com/office/drawing/2014/chart" uri="{C3380CC4-5D6E-409C-BE32-E72D297353CC}">
              <c16:uniqueId val="{00000021-1F33-48B6-86C4-37065D4DE976}"/>
            </c:ext>
          </c:extLst>
        </c:ser>
        <c:ser>
          <c:idx val="34"/>
          <c:order val="34"/>
          <c:tx>
            <c:strRef>
              <c:f>'Form K2'!$BR$71</c:f>
              <c:strCache>
                <c:ptCount val="1"/>
                <c:pt idx="0">
                  <c:v>18</c:v>
                </c:pt>
              </c:strCache>
            </c:strRef>
          </c:tx>
          <c:spPr>
            <a:solidFill>
              <a:schemeClr val="accent5">
                <a:lumMod val="60000"/>
                <a:lumOff val="40000"/>
              </a:schemeClr>
            </a:solidFill>
          </c:spPr>
          <c:invertIfNegative val="0"/>
          <c:cat>
            <c:strRef>
              <c:f>'Form K2'!$AI$72</c:f>
              <c:strCache>
                <c:ptCount val="1"/>
                <c:pt idx="0">
                  <c:v>STSH</c:v>
                </c:pt>
              </c:strCache>
            </c:strRef>
          </c:cat>
          <c:val>
            <c:numRef>
              <c:f>'Form K2'!$BR$72</c:f>
              <c:numCache>
                <c:formatCode>General</c:formatCode>
                <c:ptCount val="1"/>
                <c:pt idx="0">
                  <c:v>0</c:v>
                </c:pt>
              </c:numCache>
            </c:numRef>
          </c:val>
          <c:extLst>
            <c:ext xmlns:c16="http://schemas.microsoft.com/office/drawing/2014/chart" uri="{C3380CC4-5D6E-409C-BE32-E72D297353CC}">
              <c16:uniqueId val="{00000022-1F33-48B6-86C4-37065D4DE976}"/>
            </c:ext>
          </c:extLst>
        </c:ser>
        <c:ser>
          <c:idx val="35"/>
          <c:order val="35"/>
          <c:tx>
            <c:strRef>
              <c:f>'Form K2'!$BS$71</c:f>
              <c:strCache>
                <c:ptCount val="1"/>
                <c:pt idx="0">
                  <c:v>Fill 18</c:v>
                </c:pt>
              </c:strCache>
            </c:strRef>
          </c:tx>
          <c:spPr>
            <a:noFill/>
          </c:spPr>
          <c:invertIfNegative val="0"/>
          <c:cat>
            <c:strRef>
              <c:f>'Form K2'!$AI$72</c:f>
              <c:strCache>
                <c:ptCount val="1"/>
                <c:pt idx="0">
                  <c:v>STSH</c:v>
                </c:pt>
              </c:strCache>
            </c:strRef>
          </c:cat>
          <c:val>
            <c:numRef>
              <c:f>'Form K2'!$BS$72</c:f>
              <c:numCache>
                <c:formatCode>General</c:formatCode>
                <c:ptCount val="1"/>
                <c:pt idx="0">
                  <c:v>1</c:v>
                </c:pt>
              </c:numCache>
            </c:numRef>
          </c:val>
          <c:extLst>
            <c:ext xmlns:c16="http://schemas.microsoft.com/office/drawing/2014/chart" uri="{C3380CC4-5D6E-409C-BE32-E72D297353CC}">
              <c16:uniqueId val="{00000023-1F33-48B6-86C4-37065D4DE976}"/>
            </c:ext>
          </c:extLst>
        </c:ser>
        <c:ser>
          <c:idx val="36"/>
          <c:order val="36"/>
          <c:tx>
            <c:strRef>
              <c:f>'Form K2'!$BT$71</c:f>
              <c:strCache>
                <c:ptCount val="1"/>
                <c:pt idx="0">
                  <c:v>19</c:v>
                </c:pt>
              </c:strCache>
            </c:strRef>
          </c:tx>
          <c:spPr>
            <a:solidFill>
              <a:schemeClr val="accent5">
                <a:lumMod val="60000"/>
                <a:lumOff val="40000"/>
              </a:schemeClr>
            </a:solidFill>
          </c:spPr>
          <c:invertIfNegative val="0"/>
          <c:cat>
            <c:strRef>
              <c:f>'Form K2'!$AI$72</c:f>
              <c:strCache>
                <c:ptCount val="1"/>
                <c:pt idx="0">
                  <c:v>STSH</c:v>
                </c:pt>
              </c:strCache>
            </c:strRef>
          </c:cat>
          <c:val>
            <c:numRef>
              <c:f>'Form K2'!$BT$72</c:f>
              <c:numCache>
                <c:formatCode>General</c:formatCode>
                <c:ptCount val="1"/>
                <c:pt idx="0">
                  <c:v>0</c:v>
                </c:pt>
              </c:numCache>
            </c:numRef>
          </c:val>
          <c:extLst>
            <c:ext xmlns:c16="http://schemas.microsoft.com/office/drawing/2014/chart" uri="{C3380CC4-5D6E-409C-BE32-E72D297353CC}">
              <c16:uniqueId val="{00000024-1F33-48B6-86C4-37065D4DE976}"/>
            </c:ext>
          </c:extLst>
        </c:ser>
        <c:ser>
          <c:idx val="37"/>
          <c:order val="37"/>
          <c:tx>
            <c:strRef>
              <c:f>'Form K2'!$BU$71</c:f>
              <c:strCache>
                <c:ptCount val="1"/>
                <c:pt idx="0">
                  <c:v>Fill 19</c:v>
                </c:pt>
              </c:strCache>
            </c:strRef>
          </c:tx>
          <c:spPr>
            <a:noFill/>
          </c:spPr>
          <c:invertIfNegative val="0"/>
          <c:cat>
            <c:strRef>
              <c:f>'Form K2'!$AI$72</c:f>
              <c:strCache>
                <c:ptCount val="1"/>
                <c:pt idx="0">
                  <c:v>STSH</c:v>
                </c:pt>
              </c:strCache>
            </c:strRef>
          </c:cat>
          <c:val>
            <c:numRef>
              <c:f>'Form K2'!$BU$72</c:f>
              <c:numCache>
                <c:formatCode>General</c:formatCode>
                <c:ptCount val="1"/>
                <c:pt idx="0">
                  <c:v>1</c:v>
                </c:pt>
              </c:numCache>
            </c:numRef>
          </c:val>
          <c:extLst>
            <c:ext xmlns:c16="http://schemas.microsoft.com/office/drawing/2014/chart" uri="{C3380CC4-5D6E-409C-BE32-E72D297353CC}">
              <c16:uniqueId val="{00000025-1F33-48B6-86C4-37065D4DE976}"/>
            </c:ext>
          </c:extLst>
        </c:ser>
        <c:ser>
          <c:idx val="38"/>
          <c:order val="38"/>
          <c:tx>
            <c:strRef>
              <c:f>'Form K2'!$BV$71</c:f>
              <c:strCache>
                <c:ptCount val="1"/>
                <c:pt idx="0">
                  <c:v>20</c:v>
                </c:pt>
              </c:strCache>
            </c:strRef>
          </c:tx>
          <c:spPr>
            <a:solidFill>
              <a:schemeClr val="accent5">
                <a:lumMod val="60000"/>
                <a:lumOff val="40000"/>
              </a:schemeClr>
            </a:solidFill>
          </c:spPr>
          <c:invertIfNegative val="0"/>
          <c:cat>
            <c:strRef>
              <c:f>'Form K2'!$AI$72</c:f>
              <c:strCache>
                <c:ptCount val="1"/>
                <c:pt idx="0">
                  <c:v>STSH</c:v>
                </c:pt>
              </c:strCache>
            </c:strRef>
          </c:cat>
          <c:val>
            <c:numRef>
              <c:f>'Form K2'!$BV$72</c:f>
              <c:numCache>
                <c:formatCode>General</c:formatCode>
                <c:ptCount val="1"/>
                <c:pt idx="0">
                  <c:v>0</c:v>
                </c:pt>
              </c:numCache>
            </c:numRef>
          </c:val>
          <c:extLst>
            <c:ext xmlns:c16="http://schemas.microsoft.com/office/drawing/2014/chart" uri="{C3380CC4-5D6E-409C-BE32-E72D297353CC}">
              <c16:uniqueId val="{00000026-1F33-48B6-86C4-37065D4DE976}"/>
            </c:ext>
          </c:extLst>
        </c:ser>
        <c:ser>
          <c:idx val="39"/>
          <c:order val="39"/>
          <c:tx>
            <c:strRef>
              <c:f>'Form K2'!$BW$71</c:f>
              <c:strCache>
                <c:ptCount val="1"/>
                <c:pt idx="0">
                  <c:v>Fill 20</c:v>
                </c:pt>
              </c:strCache>
            </c:strRef>
          </c:tx>
          <c:spPr>
            <a:noFill/>
          </c:spPr>
          <c:invertIfNegative val="0"/>
          <c:cat>
            <c:strRef>
              <c:f>'Form K2'!$AI$72</c:f>
              <c:strCache>
                <c:ptCount val="1"/>
                <c:pt idx="0">
                  <c:v>STSH</c:v>
                </c:pt>
              </c:strCache>
            </c:strRef>
          </c:cat>
          <c:val>
            <c:numRef>
              <c:f>'Form K2'!$BW$72</c:f>
              <c:numCache>
                <c:formatCode>General</c:formatCode>
                <c:ptCount val="1"/>
                <c:pt idx="0">
                  <c:v>1</c:v>
                </c:pt>
              </c:numCache>
            </c:numRef>
          </c:val>
          <c:extLst>
            <c:ext xmlns:c16="http://schemas.microsoft.com/office/drawing/2014/chart" uri="{C3380CC4-5D6E-409C-BE32-E72D297353CC}">
              <c16:uniqueId val="{00000027-1F33-48B6-86C4-37065D4DE976}"/>
            </c:ext>
          </c:extLst>
        </c:ser>
        <c:ser>
          <c:idx val="40"/>
          <c:order val="40"/>
          <c:tx>
            <c:strRef>
              <c:f>'Form K2'!$BX$71</c:f>
              <c:strCache>
                <c:ptCount val="1"/>
                <c:pt idx="0">
                  <c:v>21</c:v>
                </c:pt>
              </c:strCache>
            </c:strRef>
          </c:tx>
          <c:spPr>
            <a:solidFill>
              <a:schemeClr val="accent5">
                <a:lumMod val="60000"/>
                <a:lumOff val="40000"/>
              </a:schemeClr>
            </a:solidFill>
          </c:spPr>
          <c:invertIfNegative val="0"/>
          <c:cat>
            <c:strRef>
              <c:f>'Form K2'!$AI$72</c:f>
              <c:strCache>
                <c:ptCount val="1"/>
                <c:pt idx="0">
                  <c:v>STSH</c:v>
                </c:pt>
              </c:strCache>
            </c:strRef>
          </c:cat>
          <c:val>
            <c:numRef>
              <c:f>'Form K2'!$BX$72</c:f>
              <c:numCache>
                <c:formatCode>General</c:formatCode>
                <c:ptCount val="1"/>
                <c:pt idx="0">
                  <c:v>0</c:v>
                </c:pt>
              </c:numCache>
            </c:numRef>
          </c:val>
          <c:extLst>
            <c:ext xmlns:c16="http://schemas.microsoft.com/office/drawing/2014/chart" uri="{C3380CC4-5D6E-409C-BE32-E72D297353CC}">
              <c16:uniqueId val="{00000028-1F33-48B6-86C4-37065D4DE976}"/>
            </c:ext>
          </c:extLst>
        </c:ser>
        <c:ser>
          <c:idx val="41"/>
          <c:order val="41"/>
          <c:tx>
            <c:strRef>
              <c:f>'Form K2'!$BY$71</c:f>
              <c:strCache>
                <c:ptCount val="1"/>
                <c:pt idx="0">
                  <c:v>Fill 21</c:v>
                </c:pt>
              </c:strCache>
            </c:strRef>
          </c:tx>
          <c:spPr>
            <a:noFill/>
          </c:spPr>
          <c:invertIfNegative val="0"/>
          <c:cat>
            <c:strRef>
              <c:f>'Form K2'!$AI$72</c:f>
              <c:strCache>
                <c:ptCount val="1"/>
                <c:pt idx="0">
                  <c:v>STSH</c:v>
                </c:pt>
              </c:strCache>
            </c:strRef>
          </c:cat>
          <c:val>
            <c:numRef>
              <c:f>'Form K2'!$BY$72</c:f>
              <c:numCache>
                <c:formatCode>General</c:formatCode>
                <c:ptCount val="1"/>
                <c:pt idx="0">
                  <c:v>1</c:v>
                </c:pt>
              </c:numCache>
            </c:numRef>
          </c:val>
          <c:extLst>
            <c:ext xmlns:c16="http://schemas.microsoft.com/office/drawing/2014/chart" uri="{C3380CC4-5D6E-409C-BE32-E72D297353CC}">
              <c16:uniqueId val="{00000029-1F33-48B6-86C4-37065D4DE976}"/>
            </c:ext>
          </c:extLst>
        </c:ser>
        <c:ser>
          <c:idx val="42"/>
          <c:order val="42"/>
          <c:tx>
            <c:strRef>
              <c:f>'Form K2'!$BZ$71</c:f>
              <c:strCache>
                <c:ptCount val="1"/>
                <c:pt idx="0">
                  <c:v>22</c:v>
                </c:pt>
              </c:strCache>
            </c:strRef>
          </c:tx>
          <c:spPr>
            <a:solidFill>
              <a:schemeClr val="accent5">
                <a:lumMod val="60000"/>
                <a:lumOff val="40000"/>
              </a:schemeClr>
            </a:solidFill>
          </c:spPr>
          <c:invertIfNegative val="0"/>
          <c:cat>
            <c:strRef>
              <c:f>'Form K2'!$AI$72</c:f>
              <c:strCache>
                <c:ptCount val="1"/>
                <c:pt idx="0">
                  <c:v>STSH</c:v>
                </c:pt>
              </c:strCache>
            </c:strRef>
          </c:cat>
          <c:val>
            <c:numRef>
              <c:f>'Form K2'!$BZ$72</c:f>
              <c:numCache>
                <c:formatCode>General</c:formatCode>
                <c:ptCount val="1"/>
                <c:pt idx="0">
                  <c:v>0</c:v>
                </c:pt>
              </c:numCache>
            </c:numRef>
          </c:val>
          <c:extLst>
            <c:ext xmlns:c16="http://schemas.microsoft.com/office/drawing/2014/chart" uri="{C3380CC4-5D6E-409C-BE32-E72D297353CC}">
              <c16:uniqueId val="{0000002A-1F33-48B6-86C4-37065D4DE976}"/>
            </c:ext>
          </c:extLst>
        </c:ser>
        <c:ser>
          <c:idx val="43"/>
          <c:order val="43"/>
          <c:tx>
            <c:strRef>
              <c:f>'Form K2'!$CA$71</c:f>
              <c:strCache>
                <c:ptCount val="1"/>
                <c:pt idx="0">
                  <c:v>Fill 22</c:v>
                </c:pt>
              </c:strCache>
            </c:strRef>
          </c:tx>
          <c:spPr>
            <a:noFill/>
          </c:spPr>
          <c:invertIfNegative val="0"/>
          <c:cat>
            <c:strRef>
              <c:f>'Form K2'!$AI$72</c:f>
              <c:strCache>
                <c:ptCount val="1"/>
                <c:pt idx="0">
                  <c:v>STSH</c:v>
                </c:pt>
              </c:strCache>
            </c:strRef>
          </c:cat>
          <c:val>
            <c:numRef>
              <c:f>'Form K2'!$CA$72</c:f>
              <c:numCache>
                <c:formatCode>General</c:formatCode>
                <c:ptCount val="1"/>
                <c:pt idx="0">
                  <c:v>1</c:v>
                </c:pt>
              </c:numCache>
            </c:numRef>
          </c:val>
          <c:extLst>
            <c:ext xmlns:c16="http://schemas.microsoft.com/office/drawing/2014/chart" uri="{C3380CC4-5D6E-409C-BE32-E72D297353CC}">
              <c16:uniqueId val="{0000002B-1F33-48B6-86C4-37065D4DE976}"/>
            </c:ext>
          </c:extLst>
        </c:ser>
        <c:ser>
          <c:idx val="44"/>
          <c:order val="44"/>
          <c:tx>
            <c:strRef>
              <c:f>'Form K2'!$CB$71</c:f>
              <c:strCache>
                <c:ptCount val="1"/>
                <c:pt idx="0">
                  <c:v>23</c:v>
                </c:pt>
              </c:strCache>
            </c:strRef>
          </c:tx>
          <c:spPr>
            <a:solidFill>
              <a:schemeClr val="accent5">
                <a:lumMod val="60000"/>
                <a:lumOff val="40000"/>
              </a:schemeClr>
            </a:solidFill>
            <a:ln>
              <a:noFill/>
            </a:ln>
          </c:spPr>
          <c:invertIfNegative val="0"/>
          <c:cat>
            <c:strRef>
              <c:f>'Form K2'!$AI$72</c:f>
              <c:strCache>
                <c:ptCount val="1"/>
                <c:pt idx="0">
                  <c:v>STSH</c:v>
                </c:pt>
              </c:strCache>
            </c:strRef>
          </c:cat>
          <c:val>
            <c:numRef>
              <c:f>'Form K2'!$CB$72</c:f>
              <c:numCache>
                <c:formatCode>General</c:formatCode>
                <c:ptCount val="1"/>
                <c:pt idx="0">
                  <c:v>0</c:v>
                </c:pt>
              </c:numCache>
            </c:numRef>
          </c:val>
          <c:extLst>
            <c:ext xmlns:c16="http://schemas.microsoft.com/office/drawing/2014/chart" uri="{C3380CC4-5D6E-409C-BE32-E72D297353CC}">
              <c16:uniqueId val="{0000002C-1F33-48B6-86C4-37065D4DE976}"/>
            </c:ext>
          </c:extLst>
        </c:ser>
        <c:ser>
          <c:idx val="45"/>
          <c:order val="45"/>
          <c:tx>
            <c:strRef>
              <c:f>'Form K2'!$CC$71</c:f>
              <c:strCache>
                <c:ptCount val="1"/>
                <c:pt idx="0">
                  <c:v>Fill 23</c:v>
                </c:pt>
              </c:strCache>
            </c:strRef>
          </c:tx>
          <c:spPr>
            <a:noFill/>
          </c:spPr>
          <c:invertIfNegative val="0"/>
          <c:cat>
            <c:strRef>
              <c:f>'Form K2'!$AI$72</c:f>
              <c:strCache>
                <c:ptCount val="1"/>
                <c:pt idx="0">
                  <c:v>STSH</c:v>
                </c:pt>
              </c:strCache>
            </c:strRef>
          </c:cat>
          <c:val>
            <c:numRef>
              <c:f>'Form K2'!$CC$72</c:f>
              <c:numCache>
                <c:formatCode>General</c:formatCode>
                <c:ptCount val="1"/>
                <c:pt idx="0">
                  <c:v>1</c:v>
                </c:pt>
              </c:numCache>
            </c:numRef>
          </c:val>
          <c:extLst>
            <c:ext xmlns:c16="http://schemas.microsoft.com/office/drawing/2014/chart" uri="{C3380CC4-5D6E-409C-BE32-E72D297353CC}">
              <c16:uniqueId val="{0000002D-1F33-48B6-86C4-37065D4DE976}"/>
            </c:ext>
          </c:extLst>
        </c:ser>
        <c:ser>
          <c:idx val="46"/>
          <c:order val="46"/>
          <c:tx>
            <c:strRef>
              <c:f>'Form K2'!$CD$71</c:f>
              <c:strCache>
                <c:ptCount val="1"/>
                <c:pt idx="0">
                  <c:v>24</c:v>
                </c:pt>
              </c:strCache>
            </c:strRef>
          </c:tx>
          <c:spPr>
            <a:solidFill>
              <a:schemeClr val="accent5">
                <a:lumMod val="60000"/>
                <a:lumOff val="40000"/>
              </a:schemeClr>
            </a:solidFill>
          </c:spPr>
          <c:invertIfNegative val="0"/>
          <c:cat>
            <c:strRef>
              <c:f>'Form K2'!$AI$72</c:f>
              <c:strCache>
                <c:ptCount val="1"/>
                <c:pt idx="0">
                  <c:v>STSH</c:v>
                </c:pt>
              </c:strCache>
            </c:strRef>
          </c:cat>
          <c:val>
            <c:numRef>
              <c:f>'Form K2'!$CD$72</c:f>
              <c:numCache>
                <c:formatCode>General</c:formatCode>
                <c:ptCount val="1"/>
                <c:pt idx="0">
                  <c:v>0</c:v>
                </c:pt>
              </c:numCache>
            </c:numRef>
          </c:val>
          <c:extLst>
            <c:ext xmlns:c16="http://schemas.microsoft.com/office/drawing/2014/chart" uri="{C3380CC4-5D6E-409C-BE32-E72D297353CC}">
              <c16:uniqueId val="{0000002E-1F33-48B6-86C4-37065D4DE976}"/>
            </c:ext>
          </c:extLst>
        </c:ser>
        <c:ser>
          <c:idx val="47"/>
          <c:order val="47"/>
          <c:tx>
            <c:strRef>
              <c:f>'Form K2'!$CE$71</c:f>
              <c:strCache>
                <c:ptCount val="1"/>
                <c:pt idx="0">
                  <c:v>Fill 24</c:v>
                </c:pt>
              </c:strCache>
            </c:strRef>
          </c:tx>
          <c:spPr>
            <a:noFill/>
          </c:spPr>
          <c:invertIfNegative val="0"/>
          <c:cat>
            <c:strRef>
              <c:f>'Form K2'!$AI$72</c:f>
              <c:strCache>
                <c:ptCount val="1"/>
                <c:pt idx="0">
                  <c:v>STSH</c:v>
                </c:pt>
              </c:strCache>
            </c:strRef>
          </c:cat>
          <c:val>
            <c:numRef>
              <c:f>'Form K2'!$CE$72</c:f>
              <c:numCache>
                <c:formatCode>General</c:formatCode>
                <c:ptCount val="1"/>
                <c:pt idx="0">
                  <c:v>1</c:v>
                </c:pt>
              </c:numCache>
            </c:numRef>
          </c:val>
          <c:extLst>
            <c:ext xmlns:c16="http://schemas.microsoft.com/office/drawing/2014/chart" uri="{C3380CC4-5D6E-409C-BE32-E72D297353CC}">
              <c16:uniqueId val="{0000002F-1F33-48B6-86C4-37065D4DE976}"/>
            </c:ext>
          </c:extLst>
        </c:ser>
        <c:ser>
          <c:idx val="48"/>
          <c:order val="48"/>
          <c:tx>
            <c:strRef>
              <c:f>'Form K2'!$CF$71</c:f>
              <c:strCache>
                <c:ptCount val="1"/>
                <c:pt idx="0">
                  <c:v>25</c:v>
                </c:pt>
              </c:strCache>
            </c:strRef>
          </c:tx>
          <c:spPr>
            <a:solidFill>
              <a:schemeClr val="accent5">
                <a:lumMod val="60000"/>
                <a:lumOff val="40000"/>
              </a:schemeClr>
            </a:solidFill>
          </c:spPr>
          <c:invertIfNegative val="0"/>
          <c:cat>
            <c:strRef>
              <c:f>'Form K2'!$AI$72</c:f>
              <c:strCache>
                <c:ptCount val="1"/>
                <c:pt idx="0">
                  <c:v>STSH</c:v>
                </c:pt>
              </c:strCache>
            </c:strRef>
          </c:cat>
          <c:val>
            <c:numRef>
              <c:f>'Form K2'!$CF$72</c:f>
              <c:numCache>
                <c:formatCode>General</c:formatCode>
                <c:ptCount val="1"/>
                <c:pt idx="0">
                  <c:v>0</c:v>
                </c:pt>
              </c:numCache>
            </c:numRef>
          </c:val>
          <c:extLst>
            <c:ext xmlns:c16="http://schemas.microsoft.com/office/drawing/2014/chart" uri="{C3380CC4-5D6E-409C-BE32-E72D297353CC}">
              <c16:uniqueId val="{00000030-1F33-48B6-86C4-37065D4DE976}"/>
            </c:ext>
          </c:extLst>
        </c:ser>
        <c:ser>
          <c:idx val="49"/>
          <c:order val="49"/>
          <c:tx>
            <c:strRef>
              <c:f>'Form K2'!$CG$71</c:f>
              <c:strCache>
                <c:ptCount val="1"/>
                <c:pt idx="0">
                  <c:v>Fill 25</c:v>
                </c:pt>
              </c:strCache>
            </c:strRef>
          </c:tx>
          <c:spPr>
            <a:noFill/>
          </c:spPr>
          <c:invertIfNegative val="0"/>
          <c:cat>
            <c:strRef>
              <c:f>'Form K2'!$AI$72</c:f>
              <c:strCache>
                <c:ptCount val="1"/>
                <c:pt idx="0">
                  <c:v>STSH</c:v>
                </c:pt>
              </c:strCache>
            </c:strRef>
          </c:cat>
          <c:val>
            <c:numRef>
              <c:f>'Form K2'!$CG$72</c:f>
              <c:numCache>
                <c:formatCode>General</c:formatCode>
                <c:ptCount val="1"/>
                <c:pt idx="0">
                  <c:v>1</c:v>
                </c:pt>
              </c:numCache>
            </c:numRef>
          </c:val>
          <c:extLst>
            <c:ext xmlns:c16="http://schemas.microsoft.com/office/drawing/2014/chart" uri="{C3380CC4-5D6E-409C-BE32-E72D297353CC}">
              <c16:uniqueId val="{00000031-1F33-48B6-86C4-37065D4DE976}"/>
            </c:ext>
          </c:extLst>
        </c:ser>
        <c:ser>
          <c:idx val="50"/>
          <c:order val="50"/>
          <c:tx>
            <c:strRef>
              <c:f>'Form K2'!$CH$71</c:f>
              <c:strCache>
                <c:ptCount val="1"/>
                <c:pt idx="0">
                  <c:v>26</c:v>
                </c:pt>
              </c:strCache>
            </c:strRef>
          </c:tx>
          <c:spPr>
            <a:solidFill>
              <a:schemeClr val="accent5">
                <a:lumMod val="60000"/>
                <a:lumOff val="40000"/>
              </a:schemeClr>
            </a:solidFill>
          </c:spPr>
          <c:invertIfNegative val="0"/>
          <c:cat>
            <c:strRef>
              <c:f>'Form K2'!$AI$72</c:f>
              <c:strCache>
                <c:ptCount val="1"/>
                <c:pt idx="0">
                  <c:v>STSH</c:v>
                </c:pt>
              </c:strCache>
            </c:strRef>
          </c:cat>
          <c:val>
            <c:numRef>
              <c:f>'Form K2'!$CH$72</c:f>
              <c:numCache>
                <c:formatCode>General</c:formatCode>
                <c:ptCount val="1"/>
                <c:pt idx="0">
                  <c:v>0</c:v>
                </c:pt>
              </c:numCache>
            </c:numRef>
          </c:val>
          <c:extLst>
            <c:ext xmlns:c16="http://schemas.microsoft.com/office/drawing/2014/chart" uri="{C3380CC4-5D6E-409C-BE32-E72D297353CC}">
              <c16:uniqueId val="{00000032-1F33-48B6-86C4-37065D4DE976}"/>
            </c:ext>
          </c:extLst>
        </c:ser>
        <c:ser>
          <c:idx val="51"/>
          <c:order val="51"/>
          <c:tx>
            <c:strRef>
              <c:f>'Form K2'!$CI$71</c:f>
              <c:strCache>
                <c:ptCount val="1"/>
                <c:pt idx="0">
                  <c:v>Fill 26</c:v>
                </c:pt>
              </c:strCache>
            </c:strRef>
          </c:tx>
          <c:spPr>
            <a:noFill/>
          </c:spPr>
          <c:invertIfNegative val="0"/>
          <c:cat>
            <c:strRef>
              <c:f>'Form K2'!$AI$72</c:f>
              <c:strCache>
                <c:ptCount val="1"/>
                <c:pt idx="0">
                  <c:v>STSH</c:v>
                </c:pt>
              </c:strCache>
            </c:strRef>
          </c:cat>
          <c:val>
            <c:numRef>
              <c:f>'Form K2'!$CI$72</c:f>
              <c:numCache>
                <c:formatCode>General</c:formatCode>
                <c:ptCount val="1"/>
                <c:pt idx="0">
                  <c:v>1</c:v>
                </c:pt>
              </c:numCache>
            </c:numRef>
          </c:val>
          <c:extLst>
            <c:ext xmlns:c16="http://schemas.microsoft.com/office/drawing/2014/chart" uri="{C3380CC4-5D6E-409C-BE32-E72D297353CC}">
              <c16:uniqueId val="{00000033-1F33-48B6-86C4-37065D4DE976}"/>
            </c:ext>
          </c:extLst>
        </c:ser>
        <c:ser>
          <c:idx val="52"/>
          <c:order val="52"/>
          <c:tx>
            <c:strRef>
              <c:f>'Form K2'!$CJ$71</c:f>
              <c:strCache>
                <c:ptCount val="1"/>
                <c:pt idx="0">
                  <c:v>27</c:v>
                </c:pt>
              </c:strCache>
            </c:strRef>
          </c:tx>
          <c:spPr>
            <a:solidFill>
              <a:schemeClr val="accent5">
                <a:lumMod val="60000"/>
                <a:lumOff val="40000"/>
              </a:schemeClr>
            </a:solidFill>
          </c:spPr>
          <c:invertIfNegative val="0"/>
          <c:cat>
            <c:strRef>
              <c:f>'Form K2'!$AI$72</c:f>
              <c:strCache>
                <c:ptCount val="1"/>
                <c:pt idx="0">
                  <c:v>STSH</c:v>
                </c:pt>
              </c:strCache>
            </c:strRef>
          </c:cat>
          <c:val>
            <c:numRef>
              <c:f>'Form K2'!$CJ$72</c:f>
              <c:numCache>
                <c:formatCode>General</c:formatCode>
                <c:ptCount val="1"/>
                <c:pt idx="0">
                  <c:v>0</c:v>
                </c:pt>
              </c:numCache>
            </c:numRef>
          </c:val>
          <c:extLst>
            <c:ext xmlns:c16="http://schemas.microsoft.com/office/drawing/2014/chart" uri="{C3380CC4-5D6E-409C-BE32-E72D297353CC}">
              <c16:uniqueId val="{00000034-1F33-48B6-86C4-37065D4DE976}"/>
            </c:ext>
          </c:extLst>
        </c:ser>
        <c:ser>
          <c:idx val="53"/>
          <c:order val="53"/>
          <c:tx>
            <c:strRef>
              <c:f>'Form K2'!$CK$71</c:f>
              <c:strCache>
                <c:ptCount val="1"/>
                <c:pt idx="0">
                  <c:v>Fill 27</c:v>
                </c:pt>
              </c:strCache>
            </c:strRef>
          </c:tx>
          <c:spPr>
            <a:noFill/>
          </c:spPr>
          <c:invertIfNegative val="0"/>
          <c:cat>
            <c:strRef>
              <c:f>'Form K2'!$AI$72</c:f>
              <c:strCache>
                <c:ptCount val="1"/>
                <c:pt idx="0">
                  <c:v>STSH</c:v>
                </c:pt>
              </c:strCache>
            </c:strRef>
          </c:cat>
          <c:val>
            <c:numRef>
              <c:f>'Form K2'!$CK$72</c:f>
              <c:numCache>
                <c:formatCode>General</c:formatCode>
                <c:ptCount val="1"/>
                <c:pt idx="0">
                  <c:v>1</c:v>
                </c:pt>
              </c:numCache>
            </c:numRef>
          </c:val>
          <c:extLst>
            <c:ext xmlns:c16="http://schemas.microsoft.com/office/drawing/2014/chart" uri="{C3380CC4-5D6E-409C-BE32-E72D297353CC}">
              <c16:uniqueId val="{00000035-1F33-48B6-86C4-37065D4DE976}"/>
            </c:ext>
          </c:extLst>
        </c:ser>
        <c:ser>
          <c:idx val="54"/>
          <c:order val="54"/>
          <c:tx>
            <c:strRef>
              <c:f>'Form K2'!$CL$71</c:f>
              <c:strCache>
                <c:ptCount val="1"/>
                <c:pt idx="0">
                  <c:v>28</c:v>
                </c:pt>
              </c:strCache>
            </c:strRef>
          </c:tx>
          <c:spPr>
            <a:solidFill>
              <a:schemeClr val="accent5">
                <a:lumMod val="60000"/>
                <a:lumOff val="40000"/>
              </a:schemeClr>
            </a:solidFill>
          </c:spPr>
          <c:invertIfNegative val="0"/>
          <c:cat>
            <c:strRef>
              <c:f>'Form K2'!$AI$72</c:f>
              <c:strCache>
                <c:ptCount val="1"/>
                <c:pt idx="0">
                  <c:v>STSH</c:v>
                </c:pt>
              </c:strCache>
            </c:strRef>
          </c:cat>
          <c:val>
            <c:numRef>
              <c:f>'Form K2'!$CL$72</c:f>
              <c:numCache>
                <c:formatCode>General</c:formatCode>
                <c:ptCount val="1"/>
                <c:pt idx="0">
                  <c:v>0</c:v>
                </c:pt>
              </c:numCache>
            </c:numRef>
          </c:val>
          <c:extLst>
            <c:ext xmlns:c16="http://schemas.microsoft.com/office/drawing/2014/chart" uri="{C3380CC4-5D6E-409C-BE32-E72D297353CC}">
              <c16:uniqueId val="{00000036-1F33-48B6-86C4-37065D4DE976}"/>
            </c:ext>
          </c:extLst>
        </c:ser>
        <c:ser>
          <c:idx val="55"/>
          <c:order val="55"/>
          <c:tx>
            <c:strRef>
              <c:f>'Form K2'!$CM$71</c:f>
              <c:strCache>
                <c:ptCount val="1"/>
                <c:pt idx="0">
                  <c:v>Fill 28</c:v>
                </c:pt>
              </c:strCache>
            </c:strRef>
          </c:tx>
          <c:spPr>
            <a:noFill/>
          </c:spPr>
          <c:invertIfNegative val="0"/>
          <c:cat>
            <c:strRef>
              <c:f>'Form K2'!$AI$72</c:f>
              <c:strCache>
                <c:ptCount val="1"/>
                <c:pt idx="0">
                  <c:v>STSH</c:v>
                </c:pt>
              </c:strCache>
            </c:strRef>
          </c:cat>
          <c:val>
            <c:numRef>
              <c:f>'Form K2'!$CM$72</c:f>
              <c:numCache>
                <c:formatCode>General</c:formatCode>
                <c:ptCount val="1"/>
                <c:pt idx="0">
                  <c:v>1</c:v>
                </c:pt>
              </c:numCache>
            </c:numRef>
          </c:val>
          <c:extLst>
            <c:ext xmlns:c16="http://schemas.microsoft.com/office/drawing/2014/chart" uri="{C3380CC4-5D6E-409C-BE32-E72D297353CC}">
              <c16:uniqueId val="{00000037-1F33-48B6-86C4-37065D4DE976}"/>
            </c:ext>
          </c:extLst>
        </c:ser>
        <c:ser>
          <c:idx val="56"/>
          <c:order val="56"/>
          <c:tx>
            <c:strRef>
              <c:f>'Form K2'!$CN$71</c:f>
              <c:strCache>
                <c:ptCount val="1"/>
                <c:pt idx="0">
                  <c:v>29</c:v>
                </c:pt>
              </c:strCache>
            </c:strRef>
          </c:tx>
          <c:spPr>
            <a:solidFill>
              <a:schemeClr val="accent5">
                <a:lumMod val="60000"/>
                <a:lumOff val="40000"/>
              </a:schemeClr>
            </a:solidFill>
            <a:ln>
              <a:noFill/>
            </a:ln>
          </c:spPr>
          <c:invertIfNegative val="0"/>
          <c:cat>
            <c:strRef>
              <c:f>'Form K2'!$AI$72</c:f>
              <c:strCache>
                <c:ptCount val="1"/>
                <c:pt idx="0">
                  <c:v>STSH</c:v>
                </c:pt>
              </c:strCache>
            </c:strRef>
          </c:cat>
          <c:val>
            <c:numRef>
              <c:f>'Form K2'!$CN$72</c:f>
              <c:numCache>
                <c:formatCode>General</c:formatCode>
                <c:ptCount val="1"/>
                <c:pt idx="0">
                  <c:v>0</c:v>
                </c:pt>
              </c:numCache>
            </c:numRef>
          </c:val>
          <c:extLst>
            <c:ext xmlns:c16="http://schemas.microsoft.com/office/drawing/2014/chart" uri="{C3380CC4-5D6E-409C-BE32-E72D297353CC}">
              <c16:uniqueId val="{00000038-1F33-48B6-86C4-37065D4DE976}"/>
            </c:ext>
          </c:extLst>
        </c:ser>
        <c:ser>
          <c:idx val="57"/>
          <c:order val="57"/>
          <c:tx>
            <c:strRef>
              <c:f>'Form K2'!$CO$71</c:f>
              <c:strCache>
                <c:ptCount val="1"/>
                <c:pt idx="0">
                  <c:v>Fill 29</c:v>
                </c:pt>
              </c:strCache>
            </c:strRef>
          </c:tx>
          <c:spPr>
            <a:noFill/>
          </c:spPr>
          <c:invertIfNegative val="0"/>
          <c:cat>
            <c:strRef>
              <c:f>'Form K2'!$AI$72</c:f>
              <c:strCache>
                <c:ptCount val="1"/>
                <c:pt idx="0">
                  <c:v>STSH</c:v>
                </c:pt>
              </c:strCache>
            </c:strRef>
          </c:cat>
          <c:val>
            <c:numRef>
              <c:f>'Form K2'!$CO$72</c:f>
              <c:numCache>
                <c:formatCode>General</c:formatCode>
                <c:ptCount val="1"/>
                <c:pt idx="0">
                  <c:v>1</c:v>
                </c:pt>
              </c:numCache>
            </c:numRef>
          </c:val>
          <c:extLst>
            <c:ext xmlns:c16="http://schemas.microsoft.com/office/drawing/2014/chart" uri="{C3380CC4-5D6E-409C-BE32-E72D297353CC}">
              <c16:uniqueId val="{00000039-1F33-48B6-86C4-37065D4DE976}"/>
            </c:ext>
          </c:extLst>
        </c:ser>
        <c:ser>
          <c:idx val="58"/>
          <c:order val="58"/>
          <c:tx>
            <c:strRef>
              <c:f>'Form K2'!$CP$71</c:f>
              <c:strCache>
                <c:ptCount val="1"/>
                <c:pt idx="0">
                  <c:v>30</c:v>
                </c:pt>
              </c:strCache>
            </c:strRef>
          </c:tx>
          <c:spPr>
            <a:solidFill>
              <a:schemeClr val="accent5">
                <a:lumMod val="60000"/>
                <a:lumOff val="40000"/>
              </a:schemeClr>
            </a:solidFill>
          </c:spPr>
          <c:invertIfNegative val="0"/>
          <c:cat>
            <c:strRef>
              <c:f>'Form K2'!$AI$72</c:f>
              <c:strCache>
                <c:ptCount val="1"/>
                <c:pt idx="0">
                  <c:v>STSH</c:v>
                </c:pt>
              </c:strCache>
            </c:strRef>
          </c:cat>
          <c:val>
            <c:numRef>
              <c:f>'Form K2'!$CP$72</c:f>
              <c:numCache>
                <c:formatCode>General</c:formatCode>
                <c:ptCount val="1"/>
                <c:pt idx="0">
                  <c:v>0</c:v>
                </c:pt>
              </c:numCache>
            </c:numRef>
          </c:val>
          <c:extLst>
            <c:ext xmlns:c16="http://schemas.microsoft.com/office/drawing/2014/chart" uri="{C3380CC4-5D6E-409C-BE32-E72D297353CC}">
              <c16:uniqueId val="{0000003A-1F33-48B6-86C4-37065D4DE976}"/>
            </c:ext>
          </c:extLst>
        </c:ser>
        <c:ser>
          <c:idx val="59"/>
          <c:order val="59"/>
          <c:tx>
            <c:strRef>
              <c:f>'Form K2'!$CQ$71</c:f>
              <c:strCache>
                <c:ptCount val="1"/>
                <c:pt idx="0">
                  <c:v>Fill 30</c:v>
                </c:pt>
              </c:strCache>
            </c:strRef>
          </c:tx>
          <c:spPr>
            <a:noFill/>
          </c:spPr>
          <c:invertIfNegative val="0"/>
          <c:cat>
            <c:strRef>
              <c:f>'Form K2'!$AI$72</c:f>
              <c:strCache>
                <c:ptCount val="1"/>
                <c:pt idx="0">
                  <c:v>STSH</c:v>
                </c:pt>
              </c:strCache>
            </c:strRef>
          </c:cat>
          <c:val>
            <c:numRef>
              <c:f>'Form K2'!$CQ$72</c:f>
              <c:numCache>
                <c:formatCode>General</c:formatCode>
                <c:ptCount val="1"/>
                <c:pt idx="0">
                  <c:v>1</c:v>
                </c:pt>
              </c:numCache>
            </c:numRef>
          </c:val>
          <c:extLst>
            <c:ext xmlns:c16="http://schemas.microsoft.com/office/drawing/2014/chart" uri="{C3380CC4-5D6E-409C-BE32-E72D297353CC}">
              <c16:uniqueId val="{0000003B-1F33-48B6-86C4-37065D4DE976}"/>
            </c:ext>
          </c:extLst>
        </c:ser>
        <c:dLbls>
          <c:showLegendKey val="0"/>
          <c:showVal val="0"/>
          <c:showCatName val="0"/>
          <c:showSerName val="0"/>
          <c:showPercent val="0"/>
          <c:showBubbleSize val="0"/>
        </c:dLbls>
        <c:gapWidth val="150"/>
        <c:overlap val="100"/>
        <c:axId val="258977000"/>
        <c:axId val="82292184"/>
      </c:barChart>
      <c:catAx>
        <c:axId val="258977000"/>
        <c:scaling>
          <c:orientation val="minMax"/>
        </c:scaling>
        <c:delete val="1"/>
        <c:axPos val="l"/>
        <c:numFmt formatCode="General" sourceLinked="0"/>
        <c:majorTickMark val="out"/>
        <c:minorTickMark val="none"/>
        <c:tickLblPos val="nextTo"/>
        <c:crossAx val="82292184"/>
        <c:crosses val="autoZero"/>
        <c:auto val="1"/>
        <c:lblAlgn val="ctr"/>
        <c:lblOffset val="100"/>
        <c:noMultiLvlLbl val="0"/>
      </c:catAx>
      <c:valAx>
        <c:axId val="82292184"/>
        <c:scaling>
          <c:orientation val="minMax"/>
        </c:scaling>
        <c:delete val="1"/>
        <c:axPos val="b"/>
        <c:majorGridlines/>
        <c:numFmt formatCode="0%" sourceLinked="1"/>
        <c:majorTickMark val="out"/>
        <c:minorTickMark val="none"/>
        <c:tickLblPos val="nextTo"/>
        <c:crossAx val="258977000"/>
        <c:crosses val="autoZero"/>
        <c:crossBetween val="between"/>
      </c:valAx>
      <c:spPr>
        <a:solidFill>
          <a:sysClr val="window" lastClr="FFFFFF">
            <a:lumMod val="85000"/>
          </a:sys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en-US" sz="1050" b="0">
                <a:solidFill>
                  <a:schemeClr val="tx1">
                    <a:lumMod val="85000"/>
                    <a:lumOff val="15000"/>
                  </a:schemeClr>
                </a:solidFill>
              </a:rPr>
              <a:t>May</a:t>
            </a:r>
          </a:p>
        </c:rich>
      </c:tx>
      <c:overlay val="1"/>
    </c:title>
    <c:autoTitleDeleted val="0"/>
    <c:plotArea>
      <c:layout>
        <c:manualLayout>
          <c:layoutTarget val="inner"/>
          <c:xMode val="edge"/>
          <c:yMode val="edge"/>
          <c:x val="1.4479447107731468E-3"/>
          <c:y val="0.2805128205128205"/>
          <c:w val="0.99855205528922686"/>
          <c:h val="0.62547008547008542"/>
        </c:manualLayout>
      </c:layout>
      <c:barChart>
        <c:barDir val="bar"/>
        <c:grouping val="percentStacked"/>
        <c:varyColors val="0"/>
        <c:ser>
          <c:idx val="0"/>
          <c:order val="0"/>
          <c:tx>
            <c:strRef>
              <c:f>'Form K2'!$AJ$74</c:f>
              <c:strCache>
                <c:ptCount val="1"/>
                <c:pt idx="0">
                  <c:v>1</c:v>
                </c:pt>
              </c:strCache>
            </c:strRef>
          </c:tx>
          <c:spPr>
            <a:solidFill>
              <a:schemeClr val="accent5">
                <a:lumMod val="60000"/>
                <a:lumOff val="40000"/>
              </a:schemeClr>
            </a:solidFill>
          </c:spPr>
          <c:invertIfNegative val="0"/>
          <c:cat>
            <c:strRef>
              <c:f>'Form K2'!$AI$75</c:f>
              <c:strCache>
                <c:ptCount val="1"/>
                <c:pt idx="0">
                  <c:v>STSH</c:v>
                </c:pt>
              </c:strCache>
            </c:strRef>
          </c:cat>
          <c:val>
            <c:numRef>
              <c:f>'Form K2'!$AJ$75</c:f>
              <c:numCache>
                <c:formatCode>General</c:formatCode>
                <c:ptCount val="1"/>
                <c:pt idx="0">
                  <c:v>0</c:v>
                </c:pt>
              </c:numCache>
            </c:numRef>
          </c:val>
          <c:extLst>
            <c:ext xmlns:c16="http://schemas.microsoft.com/office/drawing/2014/chart" uri="{C3380CC4-5D6E-409C-BE32-E72D297353CC}">
              <c16:uniqueId val="{00000000-2829-4D2E-AC6C-3F1FAA625343}"/>
            </c:ext>
          </c:extLst>
        </c:ser>
        <c:ser>
          <c:idx val="1"/>
          <c:order val="1"/>
          <c:tx>
            <c:strRef>
              <c:f>'Form K2'!$AK$74</c:f>
              <c:strCache>
                <c:ptCount val="1"/>
                <c:pt idx="0">
                  <c:v>Fill 1</c:v>
                </c:pt>
              </c:strCache>
            </c:strRef>
          </c:tx>
          <c:spPr>
            <a:noFill/>
          </c:spPr>
          <c:invertIfNegative val="0"/>
          <c:cat>
            <c:strRef>
              <c:f>'Form K2'!$AI$75</c:f>
              <c:strCache>
                <c:ptCount val="1"/>
                <c:pt idx="0">
                  <c:v>STSH</c:v>
                </c:pt>
              </c:strCache>
            </c:strRef>
          </c:cat>
          <c:val>
            <c:numRef>
              <c:f>'Form K2'!$AK$75</c:f>
              <c:numCache>
                <c:formatCode>General</c:formatCode>
                <c:ptCount val="1"/>
                <c:pt idx="0">
                  <c:v>1</c:v>
                </c:pt>
              </c:numCache>
            </c:numRef>
          </c:val>
          <c:extLst>
            <c:ext xmlns:c16="http://schemas.microsoft.com/office/drawing/2014/chart" uri="{C3380CC4-5D6E-409C-BE32-E72D297353CC}">
              <c16:uniqueId val="{00000001-2829-4D2E-AC6C-3F1FAA625343}"/>
            </c:ext>
          </c:extLst>
        </c:ser>
        <c:ser>
          <c:idx val="2"/>
          <c:order val="2"/>
          <c:tx>
            <c:strRef>
              <c:f>'Form K2'!$AL$74</c:f>
              <c:strCache>
                <c:ptCount val="1"/>
                <c:pt idx="0">
                  <c:v>2</c:v>
                </c:pt>
              </c:strCache>
            </c:strRef>
          </c:tx>
          <c:spPr>
            <a:solidFill>
              <a:schemeClr val="accent5">
                <a:lumMod val="60000"/>
                <a:lumOff val="40000"/>
              </a:schemeClr>
            </a:solidFill>
          </c:spPr>
          <c:invertIfNegative val="0"/>
          <c:cat>
            <c:strRef>
              <c:f>'Form K2'!$AI$75</c:f>
              <c:strCache>
                <c:ptCount val="1"/>
                <c:pt idx="0">
                  <c:v>STSH</c:v>
                </c:pt>
              </c:strCache>
            </c:strRef>
          </c:cat>
          <c:val>
            <c:numRef>
              <c:f>'Form K2'!$AL$75</c:f>
              <c:numCache>
                <c:formatCode>General</c:formatCode>
                <c:ptCount val="1"/>
                <c:pt idx="0">
                  <c:v>0</c:v>
                </c:pt>
              </c:numCache>
            </c:numRef>
          </c:val>
          <c:extLst>
            <c:ext xmlns:c16="http://schemas.microsoft.com/office/drawing/2014/chart" uri="{C3380CC4-5D6E-409C-BE32-E72D297353CC}">
              <c16:uniqueId val="{00000002-2829-4D2E-AC6C-3F1FAA625343}"/>
            </c:ext>
          </c:extLst>
        </c:ser>
        <c:ser>
          <c:idx val="3"/>
          <c:order val="3"/>
          <c:tx>
            <c:strRef>
              <c:f>'Form K2'!$AM$74</c:f>
              <c:strCache>
                <c:ptCount val="1"/>
                <c:pt idx="0">
                  <c:v>Fill 2</c:v>
                </c:pt>
              </c:strCache>
            </c:strRef>
          </c:tx>
          <c:spPr>
            <a:noFill/>
          </c:spPr>
          <c:invertIfNegative val="0"/>
          <c:cat>
            <c:strRef>
              <c:f>'Form K2'!$AI$75</c:f>
              <c:strCache>
                <c:ptCount val="1"/>
                <c:pt idx="0">
                  <c:v>STSH</c:v>
                </c:pt>
              </c:strCache>
            </c:strRef>
          </c:cat>
          <c:val>
            <c:numRef>
              <c:f>'Form K2'!$AM$75</c:f>
              <c:numCache>
                <c:formatCode>General</c:formatCode>
                <c:ptCount val="1"/>
                <c:pt idx="0">
                  <c:v>1</c:v>
                </c:pt>
              </c:numCache>
            </c:numRef>
          </c:val>
          <c:extLst>
            <c:ext xmlns:c16="http://schemas.microsoft.com/office/drawing/2014/chart" uri="{C3380CC4-5D6E-409C-BE32-E72D297353CC}">
              <c16:uniqueId val="{00000003-2829-4D2E-AC6C-3F1FAA625343}"/>
            </c:ext>
          </c:extLst>
        </c:ser>
        <c:ser>
          <c:idx val="4"/>
          <c:order val="4"/>
          <c:tx>
            <c:strRef>
              <c:f>'Form K2'!$AN$74</c:f>
              <c:strCache>
                <c:ptCount val="1"/>
                <c:pt idx="0">
                  <c:v>3</c:v>
                </c:pt>
              </c:strCache>
            </c:strRef>
          </c:tx>
          <c:spPr>
            <a:solidFill>
              <a:schemeClr val="accent5">
                <a:lumMod val="60000"/>
                <a:lumOff val="40000"/>
              </a:schemeClr>
            </a:solidFill>
          </c:spPr>
          <c:invertIfNegative val="0"/>
          <c:cat>
            <c:strRef>
              <c:f>'Form K2'!$AI$75</c:f>
              <c:strCache>
                <c:ptCount val="1"/>
                <c:pt idx="0">
                  <c:v>STSH</c:v>
                </c:pt>
              </c:strCache>
            </c:strRef>
          </c:cat>
          <c:val>
            <c:numRef>
              <c:f>'Form K2'!$AN$75</c:f>
              <c:numCache>
                <c:formatCode>General</c:formatCode>
                <c:ptCount val="1"/>
                <c:pt idx="0">
                  <c:v>0</c:v>
                </c:pt>
              </c:numCache>
            </c:numRef>
          </c:val>
          <c:extLst>
            <c:ext xmlns:c16="http://schemas.microsoft.com/office/drawing/2014/chart" uri="{C3380CC4-5D6E-409C-BE32-E72D297353CC}">
              <c16:uniqueId val="{00000004-2829-4D2E-AC6C-3F1FAA625343}"/>
            </c:ext>
          </c:extLst>
        </c:ser>
        <c:ser>
          <c:idx val="5"/>
          <c:order val="5"/>
          <c:tx>
            <c:strRef>
              <c:f>'Form K2'!$AO$74</c:f>
              <c:strCache>
                <c:ptCount val="1"/>
                <c:pt idx="0">
                  <c:v>Fill 3</c:v>
                </c:pt>
              </c:strCache>
            </c:strRef>
          </c:tx>
          <c:spPr>
            <a:noFill/>
          </c:spPr>
          <c:invertIfNegative val="0"/>
          <c:cat>
            <c:strRef>
              <c:f>'Form K2'!$AI$75</c:f>
              <c:strCache>
                <c:ptCount val="1"/>
                <c:pt idx="0">
                  <c:v>STSH</c:v>
                </c:pt>
              </c:strCache>
            </c:strRef>
          </c:cat>
          <c:val>
            <c:numRef>
              <c:f>'Form K2'!$AO$75</c:f>
              <c:numCache>
                <c:formatCode>General</c:formatCode>
                <c:ptCount val="1"/>
                <c:pt idx="0">
                  <c:v>1</c:v>
                </c:pt>
              </c:numCache>
            </c:numRef>
          </c:val>
          <c:extLst>
            <c:ext xmlns:c16="http://schemas.microsoft.com/office/drawing/2014/chart" uri="{C3380CC4-5D6E-409C-BE32-E72D297353CC}">
              <c16:uniqueId val="{00000005-2829-4D2E-AC6C-3F1FAA625343}"/>
            </c:ext>
          </c:extLst>
        </c:ser>
        <c:ser>
          <c:idx val="6"/>
          <c:order val="6"/>
          <c:tx>
            <c:strRef>
              <c:f>'Form K2'!$AP$74</c:f>
              <c:strCache>
                <c:ptCount val="1"/>
                <c:pt idx="0">
                  <c:v>4</c:v>
                </c:pt>
              </c:strCache>
            </c:strRef>
          </c:tx>
          <c:spPr>
            <a:solidFill>
              <a:schemeClr val="accent5">
                <a:lumMod val="60000"/>
                <a:lumOff val="40000"/>
              </a:schemeClr>
            </a:solidFill>
          </c:spPr>
          <c:invertIfNegative val="0"/>
          <c:cat>
            <c:strRef>
              <c:f>'Form K2'!$AI$75</c:f>
              <c:strCache>
                <c:ptCount val="1"/>
                <c:pt idx="0">
                  <c:v>STSH</c:v>
                </c:pt>
              </c:strCache>
            </c:strRef>
          </c:cat>
          <c:val>
            <c:numRef>
              <c:f>'Form K2'!$AP$75</c:f>
              <c:numCache>
                <c:formatCode>General</c:formatCode>
                <c:ptCount val="1"/>
                <c:pt idx="0">
                  <c:v>0</c:v>
                </c:pt>
              </c:numCache>
            </c:numRef>
          </c:val>
          <c:extLst>
            <c:ext xmlns:c16="http://schemas.microsoft.com/office/drawing/2014/chart" uri="{C3380CC4-5D6E-409C-BE32-E72D297353CC}">
              <c16:uniqueId val="{00000006-2829-4D2E-AC6C-3F1FAA625343}"/>
            </c:ext>
          </c:extLst>
        </c:ser>
        <c:ser>
          <c:idx val="7"/>
          <c:order val="7"/>
          <c:tx>
            <c:strRef>
              <c:f>'Form K2'!$AQ$74</c:f>
              <c:strCache>
                <c:ptCount val="1"/>
                <c:pt idx="0">
                  <c:v>Fill 4</c:v>
                </c:pt>
              </c:strCache>
            </c:strRef>
          </c:tx>
          <c:spPr>
            <a:noFill/>
          </c:spPr>
          <c:invertIfNegative val="0"/>
          <c:cat>
            <c:strRef>
              <c:f>'Form K2'!$AI$75</c:f>
              <c:strCache>
                <c:ptCount val="1"/>
                <c:pt idx="0">
                  <c:v>STSH</c:v>
                </c:pt>
              </c:strCache>
            </c:strRef>
          </c:cat>
          <c:val>
            <c:numRef>
              <c:f>'Form K2'!$AQ$75</c:f>
              <c:numCache>
                <c:formatCode>General</c:formatCode>
                <c:ptCount val="1"/>
                <c:pt idx="0">
                  <c:v>1</c:v>
                </c:pt>
              </c:numCache>
            </c:numRef>
          </c:val>
          <c:extLst>
            <c:ext xmlns:c16="http://schemas.microsoft.com/office/drawing/2014/chart" uri="{C3380CC4-5D6E-409C-BE32-E72D297353CC}">
              <c16:uniqueId val="{00000007-2829-4D2E-AC6C-3F1FAA625343}"/>
            </c:ext>
          </c:extLst>
        </c:ser>
        <c:ser>
          <c:idx val="8"/>
          <c:order val="8"/>
          <c:tx>
            <c:strRef>
              <c:f>'Form K2'!$AR$74</c:f>
              <c:strCache>
                <c:ptCount val="1"/>
                <c:pt idx="0">
                  <c:v>5</c:v>
                </c:pt>
              </c:strCache>
            </c:strRef>
          </c:tx>
          <c:spPr>
            <a:solidFill>
              <a:schemeClr val="accent5">
                <a:lumMod val="60000"/>
                <a:lumOff val="40000"/>
              </a:schemeClr>
            </a:solidFill>
          </c:spPr>
          <c:invertIfNegative val="0"/>
          <c:cat>
            <c:strRef>
              <c:f>'Form K2'!$AI$75</c:f>
              <c:strCache>
                <c:ptCount val="1"/>
                <c:pt idx="0">
                  <c:v>STSH</c:v>
                </c:pt>
              </c:strCache>
            </c:strRef>
          </c:cat>
          <c:val>
            <c:numRef>
              <c:f>'Form K2'!$AR$75</c:f>
              <c:numCache>
                <c:formatCode>General</c:formatCode>
                <c:ptCount val="1"/>
                <c:pt idx="0">
                  <c:v>0</c:v>
                </c:pt>
              </c:numCache>
            </c:numRef>
          </c:val>
          <c:extLst>
            <c:ext xmlns:c16="http://schemas.microsoft.com/office/drawing/2014/chart" uri="{C3380CC4-5D6E-409C-BE32-E72D297353CC}">
              <c16:uniqueId val="{00000008-2829-4D2E-AC6C-3F1FAA625343}"/>
            </c:ext>
          </c:extLst>
        </c:ser>
        <c:ser>
          <c:idx val="9"/>
          <c:order val="9"/>
          <c:tx>
            <c:strRef>
              <c:f>'Form K2'!$AS$74</c:f>
              <c:strCache>
                <c:ptCount val="1"/>
                <c:pt idx="0">
                  <c:v>Fill 5</c:v>
                </c:pt>
              </c:strCache>
            </c:strRef>
          </c:tx>
          <c:spPr>
            <a:noFill/>
          </c:spPr>
          <c:invertIfNegative val="0"/>
          <c:cat>
            <c:strRef>
              <c:f>'Form K2'!$AI$75</c:f>
              <c:strCache>
                <c:ptCount val="1"/>
                <c:pt idx="0">
                  <c:v>STSH</c:v>
                </c:pt>
              </c:strCache>
            </c:strRef>
          </c:cat>
          <c:val>
            <c:numRef>
              <c:f>'Form K2'!$AS$75</c:f>
              <c:numCache>
                <c:formatCode>General</c:formatCode>
                <c:ptCount val="1"/>
                <c:pt idx="0">
                  <c:v>1</c:v>
                </c:pt>
              </c:numCache>
            </c:numRef>
          </c:val>
          <c:extLst>
            <c:ext xmlns:c16="http://schemas.microsoft.com/office/drawing/2014/chart" uri="{C3380CC4-5D6E-409C-BE32-E72D297353CC}">
              <c16:uniqueId val="{00000009-2829-4D2E-AC6C-3F1FAA625343}"/>
            </c:ext>
          </c:extLst>
        </c:ser>
        <c:ser>
          <c:idx val="10"/>
          <c:order val="10"/>
          <c:tx>
            <c:strRef>
              <c:f>'Form K2'!$AT$74</c:f>
              <c:strCache>
                <c:ptCount val="1"/>
                <c:pt idx="0">
                  <c:v>6</c:v>
                </c:pt>
              </c:strCache>
            </c:strRef>
          </c:tx>
          <c:spPr>
            <a:solidFill>
              <a:schemeClr val="accent5">
                <a:lumMod val="60000"/>
                <a:lumOff val="40000"/>
              </a:schemeClr>
            </a:solidFill>
          </c:spPr>
          <c:invertIfNegative val="0"/>
          <c:cat>
            <c:strRef>
              <c:f>'Form K2'!$AI$75</c:f>
              <c:strCache>
                <c:ptCount val="1"/>
                <c:pt idx="0">
                  <c:v>STSH</c:v>
                </c:pt>
              </c:strCache>
            </c:strRef>
          </c:cat>
          <c:val>
            <c:numRef>
              <c:f>'Form K2'!$AT$75</c:f>
              <c:numCache>
                <c:formatCode>General</c:formatCode>
                <c:ptCount val="1"/>
                <c:pt idx="0">
                  <c:v>0</c:v>
                </c:pt>
              </c:numCache>
            </c:numRef>
          </c:val>
          <c:extLst>
            <c:ext xmlns:c16="http://schemas.microsoft.com/office/drawing/2014/chart" uri="{C3380CC4-5D6E-409C-BE32-E72D297353CC}">
              <c16:uniqueId val="{0000000A-2829-4D2E-AC6C-3F1FAA625343}"/>
            </c:ext>
          </c:extLst>
        </c:ser>
        <c:ser>
          <c:idx val="11"/>
          <c:order val="11"/>
          <c:tx>
            <c:strRef>
              <c:f>'Form K2'!$AU$74</c:f>
              <c:strCache>
                <c:ptCount val="1"/>
                <c:pt idx="0">
                  <c:v>Fill 6</c:v>
                </c:pt>
              </c:strCache>
            </c:strRef>
          </c:tx>
          <c:spPr>
            <a:noFill/>
          </c:spPr>
          <c:invertIfNegative val="0"/>
          <c:cat>
            <c:strRef>
              <c:f>'Form K2'!$AI$75</c:f>
              <c:strCache>
                <c:ptCount val="1"/>
                <c:pt idx="0">
                  <c:v>STSH</c:v>
                </c:pt>
              </c:strCache>
            </c:strRef>
          </c:cat>
          <c:val>
            <c:numRef>
              <c:f>'Form K2'!$AU$75</c:f>
              <c:numCache>
                <c:formatCode>General</c:formatCode>
                <c:ptCount val="1"/>
                <c:pt idx="0">
                  <c:v>1</c:v>
                </c:pt>
              </c:numCache>
            </c:numRef>
          </c:val>
          <c:extLst>
            <c:ext xmlns:c16="http://schemas.microsoft.com/office/drawing/2014/chart" uri="{C3380CC4-5D6E-409C-BE32-E72D297353CC}">
              <c16:uniqueId val="{0000000B-2829-4D2E-AC6C-3F1FAA625343}"/>
            </c:ext>
          </c:extLst>
        </c:ser>
        <c:ser>
          <c:idx val="12"/>
          <c:order val="12"/>
          <c:tx>
            <c:strRef>
              <c:f>'Form K2'!$AV$74</c:f>
              <c:strCache>
                <c:ptCount val="1"/>
                <c:pt idx="0">
                  <c:v>7</c:v>
                </c:pt>
              </c:strCache>
            </c:strRef>
          </c:tx>
          <c:spPr>
            <a:solidFill>
              <a:schemeClr val="accent5">
                <a:lumMod val="60000"/>
                <a:lumOff val="40000"/>
              </a:schemeClr>
            </a:solidFill>
          </c:spPr>
          <c:invertIfNegative val="0"/>
          <c:cat>
            <c:strRef>
              <c:f>'Form K2'!$AI$75</c:f>
              <c:strCache>
                <c:ptCount val="1"/>
                <c:pt idx="0">
                  <c:v>STSH</c:v>
                </c:pt>
              </c:strCache>
            </c:strRef>
          </c:cat>
          <c:val>
            <c:numRef>
              <c:f>'Form K2'!$AV$75</c:f>
              <c:numCache>
                <c:formatCode>General</c:formatCode>
                <c:ptCount val="1"/>
                <c:pt idx="0">
                  <c:v>0</c:v>
                </c:pt>
              </c:numCache>
            </c:numRef>
          </c:val>
          <c:extLst>
            <c:ext xmlns:c16="http://schemas.microsoft.com/office/drawing/2014/chart" uri="{C3380CC4-5D6E-409C-BE32-E72D297353CC}">
              <c16:uniqueId val="{0000000C-2829-4D2E-AC6C-3F1FAA625343}"/>
            </c:ext>
          </c:extLst>
        </c:ser>
        <c:ser>
          <c:idx val="13"/>
          <c:order val="13"/>
          <c:tx>
            <c:strRef>
              <c:f>'Form K2'!$AW$74</c:f>
              <c:strCache>
                <c:ptCount val="1"/>
                <c:pt idx="0">
                  <c:v>Fill 7</c:v>
                </c:pt>
              </c:strCache>
            </c:strRef>
          </c:tx>
          <c:spPr>
            <a:noFill/>
          </c:spPr>
          <c:invertIfNegative val="0"/>
          <c:cat>
            <c:strRef>
              <c:f>'Form K2'!$AI$75</c:f>
              <c:strCache>
                <c:ptCount val="1"/>
                <c:pt idx="0">
                  <c:v>STSH</c:v>
                </c:pt>
              </c:strCache>
            </c:strRef>
          </c:cat>
          <c:val>
            <c:numRef>
              <c:f>'Form K2'!$AW$75</c:f>
              <c:numCache>
                <c:formatCode>General</c:formatCode>
                <c:ptCount val="1"/>
                <c:pt idx="0">
                  <c:v>1</c:v>
                </c:pt>
              </c:numCache>
            </c:numRef>
          </c:val>
          <c:extLst>
            <c:ext xmlns:c16="http://schemas.microsoft.com/office/drawing/2014/chart" uri="{C3380CC4-5D6E-409C-BE32-E72D297353CC}">
              <c16:uniqueId val="{0000000D-2829-4D2E-AC6C-3F1FAA625343}"/>
            </c:ext>
          </c:extLst>
        </c:ser>
        <c:ser>
          <c:idx val="14"/>
          <c:order val="14"/>
          <c:tx>
            <c:strRef>
              <c:f>'Form K2'!$AX$74</c:f>
              <c:strCache>
                <c:ptCount val="1"/>
                <c:pt idx="0">
                  <c:v>8</c:v>
                </c:pt>
              </c:strCache>
            </c:strRef>
          </c:tx>
          <c:spPr>
            <a:solidFill>
              <a:schemeClr val="accent5">
                <a:lumMod val="60000"/>
                <a:lumOff val="40000"/>
              </a:schemeClr>
            </a:solidFill>
          </c:spPr>
          <c:invertIfNegative val="0"/>
          <c:cat>
            <c:strRef>
              <c:f>'Form K2'!$AI$75</c:f>
              <c:strCache>
                <c:ptCount val="1"/>
                <c:pt idx="0">
                  <c:v>STSH</c:v>
                </c:pt>
              </c:strCache>
            </c:strRef>
          </c:cat>
          <c:val>
            <c:numRef>
              <c:f>'Form K2'!$AX$75</c:f>
              <c:numCache>
                <c:formatCode>General</c:formatCode>
                <c:ptCount val="1"/>
                <c:pt idx="0">
                  <c:v>0</c:v>
                </c:pt>
              </c:numCache>
            </c:numRef>
          </c:val>
          <c:extLst>
            <c:ext xmlns:c16="http://schemas.microsoft.com/office/drawing/2014/chart" uri="{C3380CC4-5D6E-409C-BE32-E72D297353CC}">
              <c16:uniqueId val="{0000000E-2829-4D2E-AC6C-3F1FAA625343}"/>
            </c:ext>
          </c:extLst>
        </c:ser>
        <c:ser>
          <c:idx val="15"/>
          <c:order val="15"/>
          <c:tx>
            <c:strRef>
              <c:f>'Form K2'!$AY$74</c:f>
              <c:strCache>
                <c:ptCount val="1"/>
                <c:pt idx="0">
                  <c:v>Fill 8</c:v>
                </c:pt>
              </c:strCache>
            </c:strRef>
          </c:tx>
          <c:spPr>
            <a:noFill/>
          </c:spPr>
          <c:invertIfNegative val="0"/>
          <c:cat>
            <c:strRef>
              <c:f>'Form K2'!$AI$75</c:f>
              <c:strCache>
                <c:ptCount val="1"/>
                <c:pt idx="0">
                  <c:v>STSH</c:v>
                </c:pt>
              </c:strCache>
            </c:strRef>
          </c:cat>
          <c:val>
            <c:numRef>
              <c:f>'Form K2'!$AY$75</c:f>
              <c:numCache>
                <c:formatCode>General</c:formatCode>
                <c:ptCount val="1"/>
                <c:pt idx="0">
                  <c:v>1</c:v>
                </c:pt>
              </c:numCache>
            </c:numRef>
          </c:val>
          <c:extLst>
            <c:ext xmlns:c16="http://schemas.microsoft.com/office/drawing/2014/chart" uri="{C3380CC4-5D6E-409C-BE32-E72D297353CC}">
              <c16:uniqueId val="{0000000F-2829-4D2E-AC6C-3F1FAA625343}"/>
            </c:ext>
          </c:extLst>
        </c:ser>
        <c:ser>
          <c:idx val="16"/>
          <c:order val="16"/>
          <c:tx>
            <c:strRef>
              <c:f>'Form K2'!$AZ$74</c:f>
              <c:strCache>
                <c:ptCount val="1"/>
                <c:pt idx="0">
                  <c:v>9</c:v>
                </c:pt>
              </c:strCache>
            </c:strRef>
          </c:tx>
          <c:spPr>
            <a:solidFill>
              <a:schemeClr val="accent5">
                <a:lumMod val="60000"/>
                <a:lumOff val="40000"/>
              </a:schemeClr>
            </a:solidFill>
          </c:spPr>
          <c:invertIfNegative val="0"/>
          <c:cat>
            <c:strRef>
              <c:f>'Form K2'!$AI$75</c:f>
              <c:strCache>
                <c:ptCount val="1"/>
                <c:pt idx="0">
                  <c:v>STSH</c:v>
                </c:pt>
              </c:strCache>
            </c:strRef>
          </c:cat>
          <c:val>
            <c:numRef>
              <c:f>'Form K2'!$AZ$75</c:f>
              <c:numCache>
                <c:formatCode>General</c:formatCode>
                <c:ptCount val="1"/>
                <c:pt idx="0">
                  <c:v>0</c:v>
                </c:pt>
              </c:numCache>
            </c:numRef>
          </c:val>
          <c:extLst>
            <c:ext xmlns:c16="http://schemas.microsoft.com/office/drawing/2014/chart" uri="{C3380CC4-5D6E-409C-BE32-E72D297353CC}">
              <c16:uniqueId val="{00000010-2829-4D2E-AC6C-3F1FAA625343}"/>
            </c:ext>
          </c:extLst>
        </c:ser>
        <c:ser>
          <c:idx val="17"/>
          <c:order val="17"/>
          <c:tx>
            <c:strRef>
              <c:f>'Form K2'!$BA$74</c:f>
              <c:strCache>
                <c:ptCount val="1"/>
                <c:pt idx="0">
                  <c:v>Fill 9</c:v>
                </c:pt>
              </c:strCache>
            </c:strRef>
          </c:tx>
          <c:spPr>
            <a:noFill/>
          </c:spPr>
          <c:invertIfNegative val="0"/>
          <c:cat>
            <c:strRef>
              <c:f>'Form K2'!$AI$75</c:f>
              <c:strCache>
                <c:ptCount val="1"/>
                <c:pt idx="0">
                  <c:v>STSH</c:v>
                </c:pt>
              </c:strCache>
            </c:strRef>
          </c:cat>
          <c:val>
            <c:numRef>
              <c:f>'Form K2'!$BA$75</c:f>
              <c:numCache>
                <c:formatCode>General</c:formatCode>
                <c:ptCount val="1"/>
                <c:pt idx="0">
                  <c:v>1</c:v>
                </c:pt>
              </c:numCache>
            </c:numRef>
          </c:val>
          <c:extLst>
            <c:ext xmlns:c16="http://schemas.microsoft.com/office/drawing/2014/chart" uri="{C3380CC4-5D6E-409C-BE32-E72D297353CC}">
              <c16:uniqueId val="{00000011-2829-4D2E-AC6C-3F1FAA625343}"/>
            </c:ext>
          </c:extLst>
        </c:ser>
        <c:ser>
          <c:idx val="18"/>
          <c:order val="18"/>
          <c:tx>
            <c:strRef>
              <c:f>'Form K2'!$BB$74</c:f>
              <c:strCache>
                <c:ptCount val="1"/>
                <c:pt idx="0">
                  <c:v>10</c:v>
                </c:pt>
              </c:strCache>
            </c:strRef>
          </c:tx>
          <c:spPr>
            <a:solidFill>
              <a:schemeClr val="accent5">
                <a:lumMod val="60000"/>
                <a:lumOff val="40000"/>
              </a:schemeClr>
            </a:solidFill>
          </c:spPr>
          <c:invertIfNegative val="0"/>
          <c:cat>
            <c:strRef>
              <c:f>'Form K2'!$AI$75</c:f>
              <c:strCache>
                <c:ptCount val="1"/>
                <c:pt idx="0">
                  <c:v>STSH</c:v>
                </c:pt>
              </c:strCache>
            </c:strRef>
          </c:cat>
          <c:val>
            <c:numRef>
              <c:f>'Form K2'!$BB$75</c:f>
              <c:numCache>
                <c:formatCode>General</c:formatCode>
                <c:ptCount val="1"/>
                <c:pt idx="0">
                  <c:v>0</c:v>
                </c:pt>
              </c:numCache>
            </c:numRef>
          </c:val>
          <c:extLst>
            <c:ext xmlns:c16="http://schemas.microsoft.com/office/drawing/2014/chart" uri="{C3380CC4-5D6E-409C-BE32-E72D297353CC}">
              <c16:uniqueId val="{00000012-2829-4D2E-AC6C-3F1FAA625343}"/>
            </c:ext>
          </c:extLst>
        </c:ser>
        <c:ser>
          <c:idx val="19"/>
          <c:order val="19"/>
          <c:tx>
            <c:strRef>
              <c:f>'Form K2'!$BC$74</c:f>
              <c:strCache>
                <c:ptCount val="1"/>
                <c:pt idx="0">
                  <c:v>Fill 10</c:v>
                </c:pt>
              </c:strCache>
            </c:strRef>
          </c:tx>
          <c:spPr>
            <a:noFill/>
          </c:spPr>
          <c:invertIfNegative val="0"/>
          <c:cat>
            <c:strRef>
              <c:f>'Form K2'!$AI$75</c:f>
              <c:strCache>
                <c:ptCount val="1"/>
                <c:pt idx="0">
                  <c:v>STSH</c:v>
                </c:pt>
              </c:strCache>
            </c:strRef>
          </c:cat>
          <c:val>
            <c:numRef>
              <c:f>'Form K2'!$BC$75</c:f>
              <c:numCache>
                <c:formatCode>General</c:formatCode>
                <c:ptCount val="1"/>
                <c:pt idx="0">
                  <c:v>1</c:v>
                </c:pt>
              </c:numCache>
            </c:numRef>
          </c:val>
          <c:extLst>
            <c:ext xmlns:c16="http://schemas.microsoft.com/office/drawing/2014/chart" uri="{C3380CC4-5D6E-409C-BE32-E72D297353CC}">
              <c16:uniqueId val="{00000013-2829-4D2E-AC6C-3F1FAA625343}"/>
            </c:ext>
          </c:extLst>
        </c:ser>
        <c:ser>
          <c:idx val="20"/>
          <c:order val="20"/>
          <c:tx>
            <c:strRef>
              <c:f>'Form K2'!$BD$74</c:f>
              <c:strCache>
                <c:ptCount val="1"/>
                <c:pt idx="0">
                  <c:v>11</c:v>
                </c:pt>
              </c:strCache>
            </c:strRef>
          </c:tx>
          <c:spPr>
            <a:solidFill>
              <a:schemeClr val="accent5">
                <a:lumMod val="60000"/>
                <a:lumOff val="40000"/>
              </a:schemeClr>
            </a:solidFill>
          </c:spPr>
          <c:invertIfNegative val="0"/>
          <c:cat>
            <c:strRef>
              <c:f>'Form K2'!$AI$75</c:f>
              <c:strCache>
                <c:ptCount val="1"/>
                <c:pt idx="0">
                  <c:v>STSH</c:v>
                </c:pt>
              </c:strCache>
            </c:strRef>
          </c:cat>
          <c:val>
            <c:numRef>
              <c:f>'Form K2'!$BD$75</c:f>
              <c:numCache>
                <c:formatCode>General</c:formatCode>
                <c:ptCount val="1"/>
                <c:pt idx="0">
                  <c:v>0</c:v>
                </c:pt>
              </c:numCache>
            </c:numRef>
          </c:val>
          <c:extLst>
            <c:ext xmlns:c16="http://schemas.microsoft.com/office/drawing/2014/chart" uri="{C3380CC4-5D6E-409C-BE32-E72D297353CC}">
              <c16:uniqueId val="{00000014-2829-4D2E-AC6C-3F1FAA625343}"/>
            </c:ext>
          </c:extLst>
        </c:ser>
        <c:ser>
          <c:idx val="21"/>
          <c:order val="21"/>
          <c:tx>
            <c:strRef>
              <c:f>'Form K2'!$BE$74</c:f>
              <c:strCache>
                <c:ptCount val="1"/>
                <c:pt idx="0">
                  <c:v>Fill 11</c:v>
                </c:pt>
              </c:strCache>
            </c:strRef>
          </c:tx>
          <c:spPr>
            <a:noFill/>
          </c:spPr>
          <c:invertIfNegative val="0"/>
          <c:cat>
            <c:strRef>
              <c:f>'Form K2'!$AI$75</c:f>
              <c:strCache>
                <c:ptCount val="1"/>
                <c:pt idx="0">
                  <c:v>STSH</c:v>
                </c:pt>
              </c:strCache>
            </c:strRef>
          </c:cat>
          <c:val>
            <c:numRef>
              <c:f>'Form K2'!$BE$75</c:f>
              <c:numCache>
                <c:formatCode>General</c:formatCode>
                <c:ptCount val="1"/>
                <c:pt idx="0">
                  <c:v>1</c:v>
                </c:pt>
              </c:numCache>
            </c:numRef>
          </c:val>
          <c:extLst>
            <c:ext xmlns:c16="http://schemas.microsoft.com/office/drawing/2014/chart" uri="{C3380CC4-5D6E-409C-BE32-E72D297353CC}">
              <c16:uniqueId val="{00000015-2829-4D2E-AC6C-3F1FAA625343}"/>
            </c:ext>
          </c:extLst>
        </c:ser>
        <c:ser>
          <c:idx val="22"/>
          <c:order val="22"/>
          <c:tx>
            <c:strRef>
              <c:f>'Form K2'!$BF$74</c:f>
              <c:strCache>
                <c:ptCount val="1"/>
                <c:pt idx="0">
                  <c:v>12</c:v>
                </c:pt>
              </c:strCache>
            </c:strRef>
          </c:tx>
          <c:spPr>
            <a:solidFill>
              <a:schemeClr val="accent5">
                <a:lumMod val="60000"/>
                <a:lumOff val="40000"/>
              </a:schemeClr>
            </a:solidFill>
          </c:spPr>
          <c:invertIfNegative val="0"/>
          <c:cat>
            <c:strRef>
              <c:f>'Form K2'!$AI$75</c:f>
              <c:strCache>
                <c:ptCount val="1"/>
                <c:pt idx="0">
                  <c:v>STSH</c:v>
                </c:pt>
              </c:strCache>
            </c:strRef>
          </c:cat>
          <c:val>
            <c:numRef>
              <c:f>'Form K2'!$BF$75</c:f>
              <c:numCache>
                <c:formatCode>General</c:formatCode>
                <c:ptCount val="1"/>
                <c:pt idx="0">
                  <c:v>0</c:v>
                </c:pt>
              </c:numCache>
            </c:numRef>
          </c:val>
          <c:extLst>
            <c:ext xmlns:c16="http://schemas.microsoft.com/office/drawing/2014/chart" uri="{C3380CC4-5D6E-409C-BE32-E72D297353CC}">
              <c16:uniqueId val="{00000016-2829-4D2E-AC6C-3F1FAA625343}"/>
            </c:ext>
          </c:extLst>
        </c:ser>
        <c:ser>
          <c:idx val="23"/>
          <c:order val="23"/>
          <c:tx>
            <c:strRef>
              <c:f>'Form K2'!$BG$74</c:f>
              <c:strCache>
                <c:ptCount val="1"/>
                <c:pt idx="0">
                  <c:v>Fill 12</c:v>
                </c:pt>
              </c:strCache>
            </c:strRef>
          </c:tx>
          <c:spPr>
            <a:noFill/>
          </c:spPr>
          <c:invertIfNegative val="0"/>
          <c:cat>
            <c:strRef>
              <c:f>'Form K2'!$AI$75</c:f>
              <c:strCache>
                <c:ptCount val="1"/>
                <c:pt idx="0">
                  <c:v>STSH</c:v>
                </c:pt>
              </c:strCache>
            </c:strRef>
          </c:cat>
          <c:val>
            <c:numRef>
              <c:f>'Form K2'!$BG$75</c:f>
              <c:numCache>
                <c:formatCode>General</c:formatCode>
                <c:ptCount val="1"/>
                <c:pt idx="0">
                  <c:v>1</c:v>
                </c:pt>
              </c:numCache>
            </c:numRef>
          </c:val>
          <c:extLst>
            <c:ext xmlns:c16="http://schemas.microsoft.com/office/drawing/2014/chart" uri="{C3380CC4-5D6E-409C-BE32-E72D297353CC}">
              <c16:uniqueId val="{00000017-2829-4D2E-AC6C-3F1FAA625343}"/>
            </c:ext>
          </c:extLst>
        </c:ser>
        <c:ser>
          <c:idx val="24"/>
          <c:order val="24"/>
          <c:tx>
            <c:strRef>
              <c:f>'Form K2'!$BH$74</c:f>
              <c:strCache>
                <c:ptCount val="1"/>
                <c:pt idx="0">
                  <c:v>13</c:v>
                </c:pt>
              </c:strCache>
            </c:strRef>
          </c:tx>
          <c:spPr>
            <a:solidFill>
              <a:schemeClr val="accent5">
                <a:lumMod val="60000"/>
                <a:lumOff val="40000"/>
              </a:schemeClr>
            </a:solidFill>
          </c:spPr>
          <c:invertIfNegative val="0"/>
          <c:cat>
            <c:strRef>
              <c:f>'Form K2'!$AI$75</c:f>
              <c:strCache>
                <c:ptCount val="1"/>
                <c:pt idx="0">
                  <c:v>STSH</c:v>
                </c:pt>
              </c:strCache>
            </c:strRef>
          </c:cat>
          <c:val>
            <c:numRef>
              <c:f>'Form K2'!$BH$75</c:f>
              <c:numCache>
                <c:formatCode>General</c:formatCode>
                <c:ptCount val="1"/>
                <c:pt idx="0">
                  <c:v>0</c:v>
                </c:pt>
              </c:numCache>
            </c:numRef>
          </c:val>
          <c:extLst>
            <c:ext xmlns:c16="http://schemas.microsoft.com/office/drawing/2014/chart" uri="{C3380CC4-5D6E-409C-BE32-E72D297353CC}">
              <c16:uniqueId val="{00000018-2829-4D2E-AC6C-3F1FAA625343}"/>
            </c:ext>
          </c:extLst>
        </c:ser>
        <c:ser>
          <c:idx val="25"/>
          <c:order val="25"/>
          <c:tx>
            <c:strRef>
              <c:f>'Form K2'!$BI$74</c:f>
              <c:strCache>
                <c:ptCount val="1"/>
                <c:pt idx="0">
                  <c:v>Fill 13</c:v>
                </c:pt>
              </c:strCache>
            </c:strRef>
          </c:tx>
          <c:spPr>
            <a:noFill/>
          </c:spPr>
          <c:invertIfNegative val="0"/>
          <c:cat>
            <c:strRef>
              <c:f>'Form K2'!$AI$75</c:f>
              <c:strCache>
                <c:ptCount val="1"/>
                <c:pt idx="0">
                  <c:v>STSH</c:v>
                </c:pt>
              </c:strCache>
            </c:strRef>
          </c:cat>
          <c:val>
            <c:numRef>
              <c:f>'Form K2'!$BI$75</c:f>
              <c:numCache>
                <c:formatCode>General</c:formatCode>
                <c:ptCount val="1"/>
                <c:pt idx="0">
                  <c:v>1</c:v>
                </c:pt>
              </c:numCache>
            </c:numRef>
          </c:val>
          <c:extLst>
            <c:ext xmlns:c16="http://schemas.microsoft.com/office/drawing/2014/chart" uri="{C3380CC4-5D6E-409C-BE32-E72D297353CC}">
              <c16:uniqueId val="{00000019-2829-4D2E-AC6C-3F1FAA625343}"/>
            </c:ext>
          </c:extLst>
        </c:ser>
        <c:ser>
          <c:idx val="26"/>
          <c:order val="26"/>
          <c:tx>
            <c:strRef>
              <c:f>'Form K2'!$BJ$74</c:f>
              <c:strCache>
                <c:ptCount val="1"/>
                <c:pt idx="0">
                  <c:v>14</c:v>
                </c:pt>
              </c:strCache>
            </c:strRef>
          </c:tx>
          <c:spPr>
            <a:solidFill>
              <a:schemeClr val="accent5">
                <a:lumMod val="60000"/>
                <a:lumOff val="40000"/>
              </a:schemeClr>
            </a:solidFill>
          </c:spPr>
          <c:invertIfNegative val="0"/>
          <c:cat>
            <c:strRef>
              <c:f>'Form K2'!$AI$75</c:f>
              <c:strCache>
                <c:ptCount val="1"/>
                <c:pt idx="0">
                  <c:v>STSH</c:v>
                </c:pt>
              </c:strCache>
            </c:strRef>
          </c:cat>
          <c:val>
            <c:numRef>
              <c:f>'Form K2'!$BJ$75</c:f>
              <c:numCache>
                <c:formatCode>General</c:formatCode>
                <c:ptCount val="1"/>
                <c:pt idx="0">
                  <c:v>0</c:v>
                </c:pt>
              </c:numCache>
            </c:numRef>
          </c:val>
          <c:extLst>
            <c:ext xmlns:c16="http://schemas.microsoft.com/office/drawing/2014/chart" uri="{C3380CC4-5D6E-409C-BE32-E72D297353CC}">
              <c16:uniqueId val="{0000001A-2829-4D2E-AC6C-3F1FAA625343}"/>
            </c:ext>
          </c:extLst>
        </c:ser>
        <c:ser>
          <c:idx val="27"/>
          <c:order val="27"/>
          <c:tx>
            <c:strRef>
              <c:f>'Form K2'!$BK$74</c:f>
              <c:strCache>
                <c:ptCount val="1"/>
                <c:pt idx="0">
                  <c:v>Fill 14</c:v>
                </c:pt>
              </c:strCache>
            </c:strRef>
          </c:tx>
          <c:spPr>
            <a:noFill/>
          </c:spPr>
          <c:invertIfNegative val="0"/>
          <c:cat>
            <c:strRef>
              <c:f>'Form K2'!$AI$75</c:f>
              <c:strCache>
                <c:ptCount val="1"/>
                <c:pt idx="0">
                  <c:v>STSH</c:v>
                </c:pt>
              </c:strCache>
            </c:strRef>
          </c:cat>
          <c:val>
            <c:numRef>
              <c:f>'Form K2'!$BK$75</c:f>
              <c:numCache>
                <c:formatCode>General</c:formatCode>
                <c:ptCount val="1"/>
                <c:pt idx="0">
                  <c:v>1</c:v>
                </c:pt>
              </c:numCache>
            </c:numRef>
          </c:val>
          <c:extLst>
            <c:ext xmlns:c16="http://schemas.microsoft.com/office/drawing/2014/chart" uri="{C3380CC4-5D6E-409C-BE32-E72D297353CC}">
              <c16:uniqueId val="{0000001B-2829-4D2E-AC6C-3F1FAA625343}"/>
            </c:ext>
          </c:extLst>
        </c:ser>
        <c:ser>
          <c:idx val="28"/>
          <c:order val="28"/>
          <c:tx>
            <c:strRef>
              <c:f>'Form K2'!$BL$74</c:f>
              <c:strCache>
                <c:ptCount val="1"/>
                <c:pt idx="0">
                  <c:v>15</c:v>
                </c:pt>
              </c:strCache>
            </c:strRef>
          </c:tx>
          <c:spPr>
            <a:solidFill>
              <a:schemeClr val="accent5">
                <a:lumMod val="60000"/>
                <a:lumOff val="40000"/>
              </a:schemeClr>
            </a:solidFill>
          </c:spPr>
          <c:invertIfNegative val="0"/>
          <c:cat>
            <c:strRef>
              <c:f>'Form K2'!$AI$75</c:f>
              <c:strCache>
                <c:ptCount val="1"/>
                <c:pt idx="0">
                  <c:v>STSH</c:v>
                </c:pt>
              </c:strCache>
            </c:strRef>
          </c:cat>
          <c:val>
            <c:numRef>
              <c:f>'Form K2'!$BL$75</c:f>
              <c:numCache>
                <c:formatCode>General</c:formatCode>
                <c:ptCount val="1"/>
                <c:pt idx="0">
                  <c:v>0</c:v>
                </c:pt>
              </c:numCache>
            </c:numRef>
          </c:val>
          <c:extLst>
            <c:ext xmlns:c16="http://schemas.microsoft.com/office/drawing/2014/chart" uri="{C3380CC4-5D6E-409C-BE32-E72D297353CC}">
              <c16:uniqueId val="{0000001C-2829-4D2E-AC6C-3F1FAA625343}"/>
            </c:ext>
          </c:extLst>
        </c:ser>
        <c:ser>
          <c:idx val="29"/>
          <c:order val="29"/>
          <c:tx>
            <c:strRef>
              <c:f>'Form K2'!$BM$74</c:f>
              <c:strCache>
                <c:ptCount val="1"/>
                <c:pt idx="0">
                  <c:v>Fill 15</c:v>
                </c:pt>
              </c:strCache>
            </c:strRef>
          </c:tx>
          <c:spPr>
            <a:noFill/>
          </c:spPr>
          <c:invertIfNegative val="0"/>
          <c:cat>
            <c:strRef>
              <c:f>'Form K2'!$AI$75</c:f>
              <c:strCache>
                <c:ptCount val="1"/>
                <c:pt idx="0">
                  <c:v>STSH</c:v>
                </c:pt>
              </c:strCache>
            </c:strRef>
          </c:cat>
          <c:val>
            <c:numRef>
              <c:f>'Form K2'!$BM$75</c:f>
              <c:numCache>
                <c:formatCode>General</c:formatCode>
                <c:ptCount val="1"/>
                <c:pt idx="0">
                  <c:v>1</c:v>
                </c:pt>
              </c:numCache>
            </c:numRef>
          </c:val>
          <c:extLst>
            <c:ext xmlns:c16="http://schemas.microsoft.com/office/drawing/2014/chart" uri="{C3380CC4-5D6E-409C-BE32-E72D297353CC}">
              <c16:uniqueId val="{0000001D-2829-4D2E-AC6C-3F1FAA625343}"/>
            </c:ext>
          </c:extLst>
        </c:ser>
        <c:ser>
          <c:idx val="30"/>
          <c:order val="30"/>
          <c:tx>
            <c:strRef>
              <c:f>'Form K2'!$BN$74</c:f>
              <c:strCache>
                <c:ptCount val="1"/>
                <c:pt idx="0">
                  <c:v>16</c:v>
                </c:pt>
              </c:strCache>
            </c:strRef>
          </c:tx>
          <c:spPr>
            <a:solidFill>
              <a:schemeClr val="accent5">
                <a:lumMod val="60000"/>
                <a:lumOff val="40000"/>
              </a:schemeClr>
            </a:solidFill>
          </c:spPr>
          <c:invertIfNegative val="0"/>
          <c:cat>
            <c:strRef>
              <c:f>'Form K2'!$AI$75</c:f>
              <c:strCache>
                <c:ptCount val="1"/>
                <c:pt idx="0">
                  <c:v>STSH</c:v>
                </c:pt>
              </c:strCache>
            </c:strRef>
          </c:cat>
          <c:val>
            <c:numRef>
              <c:f>'Form K2'!$BN$75</c:f>
              <c:numCache>
                <c:formatCode>General</c:formatCode>
                <c:ptCount val="1"/>
                <c:pt idx="0">
                  <c:v>0</c:v>
                </c:pt>
              </c:numCache>
            </c:numRef>
          </c:val>
          <c:extLst>
            <c:ext xmlns:c16="http://schemas.microsoft.com/office/drawing/2014/chart" uri="{C3380CC4-5D6E-409C-BE32-E72D297353CC}">
              <c16:uniqueId val="{0000001E-2829-4D2E-AC6C-3F1FAA625343}"/>
            </c:ext>
          </c:extLst>
        </c:ser>
        <c:ser>
          <c:idx val="31"/>
          <c:order val="31"/>
          <c:tx>
            <c:strRef>
              <c:f>'Form K2'!$BO$74</c:f>
              <c:strCache>
                <c:ptCount val="1"/>
                <c:pt idx="0">
                  <c:v>Fill 16</c:v>
                </c:pt>
              </c:strCache>
            </c:strRef>
          </c:tx>
          <c:spPr>
            <a:noFill/>
          </c:spPr>
          <c:invertIfNegative val="0"/>
          <c:cat>
            <c:strRef>
              <c:f>'Form K2'!$AI$75</c:f>
              <c:strCache>
                <c:ptCount val="1"/>
                <c:pt idx="0">
                  <c:v>STSH</c:v>
                </c:pt>
              </c:strCache>
            </c:strRef>
          </c:cat>
          <c:val>
            <c:numRef>
              <c:f>'Form K2'!$BO$75</c:f>
              <c:numCache>
                <c:formatCode>General</c:formatCode>
                <c:ptCount val="1"/>
                <c:pt idx="0">
                  <c:v>1</c:v>
                </c:pt>
              </c:numCache>
            </c:numRef>
          </c:val>
          <c:extLst>
            <c:ext xmlns:c16="http://schemas.microsoft.com/office/drawing/2014/chart" uri="{C3380CC4-5D6E-409C-BE32-E72D297353CC}">
              <c16:uniqueId val="{0000001F-2829-4D2E-AC6C-3F1FAA625343}"/>
            </c:ext>
          </c:extLst>
        </c:ser>
        <c:ser>
          <c:idx val="32"/>
          <c:order val="32"/>
          <c:tx>
            <c:strRef>
              <c:f>'Form K2'!$BP$74</c:f>
              <c:strCache>
                <c:ptCount val="1"/>
                <c:pt idx="0">
                  <c:v>17</c:v>
                </c:pt>
              </c:strCache>
            </c:strRef>
          </c:tx>
          <c:spPr>
            <a:solidFill>
              <a:schemeClr val="accent5">
                <a:lumMod val="60000"/>
                <a:lumOff val="40000"/>
              </a:schemeClr>
            </a:solidFill>
          </c:spPr>
          <c:invertIfNegative val="0"/>
          <c:cat>
            <c:strRef>
              <c:f>'Form K2'!$AI$75</c:f>
              <c:strCache>
                <c:ptCount val="1"/>
                <c:pt idx="0">
                  <c:v>STSH</c:v>
                </c:pt>
              </c:strCache>
            </c:strRef>
          </c:cat>
          <c:val>
            <c:numRef>
              <c:f>'Form K2'!$BP$75</c:f>
              <c:numCache>
                <c:formatCode>General</c:formatCode>
                <c:ptCount val="1"/>
                <c:pt idx="0">
                  <c:v>0</c:v>
                </c:pt>
              </c:numCache>
            </c:numRef>
          </c:val>
          <c:extLst>
            <c:ext xmlns:c16="http://schemas.microsoft.com/office/drawing/2014/chart" uri="{C3380CC4-5D6E-409C-BE32-E72D297353CC}">
              <c16:uniqueId val="{00000020-2829-4D2E-AC6C-3F1FAA625343}"/>
            </c:ext>
          </c:extLst>
        </c:ser>
        <c:ser>
          <c:idx val="33"/>
          <c:order val="33"/>
          <c:tx>
            <c:strRef>
              <c:f>'Form K2'!$BQ$74</c:f>
              <c:strCache>
                <c:ptCount val="1"/>
                <c:pt idx="0">
                  <c:v>Fill 17</c:v>
                </c:pt>
              </c:strCache>
            </c:strRef>
          </c:tx>
          <c:spPr>
            <a:noFill/>
          </c:spPr>
          <c:invertIfNegative val="0"/>
          <c:cat>
            <c:strRef>
              <c:f>'Form K2'!$AI$75</c:f>
              <c:strCache>
                <c:ptCount val="1"/>
                <c:pt idx="0">
                  <c:v>STSH</c:v>
                </c:pt>
              </c:strCache>
            </c:strRef>
          </c:cat>
          <c:val>
            <c:numRef>
              <c:f>'Form K2'!$BQ$75</c:f>
              <c:numCache>
                <c:formatCode>General</c:formatCode>
                <c:ptCount val="1"/>
                <c:pt idx="0">
                  <c:v>1</c:v>
                </c:pt>
              </c:numCache>
            </c:numRef>
          </c:val>
          <c:extLst>
            <c:ext xmlns:c16="http://schemas.microsoft.com/office/drawing/2014/chart" uri="{C3380CC4-5D6E-409C-BE32-E72D297353CC}">
              <c16:uniqueId val="{00000021-2829-4D2E-AC6C-3F1FAA625343}"/>
            </c:ext>
          </c:extLst>
        </c:ser>
        <c:ser>
          <c:idx val="34"/>
          <c:order val="34"/>
          <c:tx>
            <c:strRef>
              <c:f>'Form K2'!$BR$74</c:f>
              <c:strCache>
                <c:ptCount val="1"/>
                <c:pt idx="0">
                  <c:v>18</c:v>
                </c:pt>
              </c:strCache>
            </c:strRef>
          </c:tx>
          <c:spPr>
            <a:solidFill>
              <a:schemeClr val="accent5">
                <a:lumMod val="60000"/>
                <a:lumOff val="40000"/>
              </a:schemeClr>
            </a:solidFill>
          </c:spPr>
          <c:invertIfNegative val="0"/>
          <c:cat>
            <c:strRef>
              <c:f>'Form K2'!$AI$75</c:f>
              <c:strCache>
                <c:ptCount val="1"/>
                <c:pt idx="0">
                  <c:v>STSH</c:v>
                </c:pt>
              </c:strCache>
            </c:strRef>
          </c:cat>
          <c:val>
            <c:numRef>
              <c:f>'Form K2'!$BR$75</c:f>
              <c:numCache>
                <c:formatCode>General</c:formatCode>
                <c:ptCount val="1"/>
                <c:pt idx="0">
                  <c:v>0</c:v>
                </c:pt>
              </c:numCache>
            </c:numRef>
          </c:val>
          <c:extLst>
            <c:ext xmlns:c16="http://schemas.microsoft.com/office/drawing/2014/chart" uri="{C3380CC4-5D6E-409C-BE32-E72D297353CC}">
              <c16:uniqueId val="{00000022-2829-4D2E-AC6C-3F1FAA625343}"/>
            </c:ext>
          </c:extLst>
        </c:ser>
        <c:ser>
          <c:idx val="35"/>
          <c:order val="35"/>
          <c:tx>
            <c:strRef>
              <c:f>'Form K2'!$BS$74</c:f>
              <c:strCache>
                <c:ptCount val="1"/>
                <c:pt idx="0">
                  <c:v>Fill 18</c:v>
                </c:pt>
              </c:strCache>
            </c:strRef>
          </c:tx>
          <c:spPr>
            <a:noFill/>
          </c:spPr>
          <c:invertIfNegative val="0"/>
          <c:cat>
            <c:strRef>
              <c:f>'Form K2'!$AI$75</c:f>
              <c:strCache>
                <c:ptCount val="1"/>
                <c:pt idx="0">
                  <c:v>STSH</c:v>
                </c:pt>
              </c:strCache>
            </c:strRef>
          </c:cat>
          <c:val>
            <c:numRef>
              <c:f>'Form K2'!$BS$75</c:f>
              <c:numCache>
                <c:formatCode>General</c:formatCode>
                <c:ptCount val="1"/>
                <c:pt idx="0">
                  <c:v>1</c:v>
                </c:pt>
              </c:numCache>
            </c:numRef>
          </c:val>
          <c:extLst>
            <c:ext xmlns:c16="http://schemas.microsoft.com/office/drawing/2014/chart" uri="{C3380CC4-5D6E-409C-BE32-E72D297353CC}">
              <c16:uniqueId val="{00000023-2829-4D2E-AC6C-3F1FAA625343}"/>
            </c:ext>
          </c:extLst>
        </c:ser>
        <c:ser>
          <c:idx val="36"/>
          <c:order val="36"/>
          <c:tx>
            <c:strRef>
              <c:f>'Form K2'!$BT$74</c:f>
              <c:strCache>
                <c:ptCount val="1"/>
                <c:pt idx="0">
                  <c:v>19</c:v>
                </c:pt>
              </c:strCache>
            </c:strRef>
          </c:tx>
          <c:spPr>
            <a:solidFill>
              <a:schemeClr val="accent5">
                <a:lumMod val="60000"/>
                <a:lumOff val="40000"/>
              </a:schemeClr>
            </a:solidFill>
          </c:spPr>
          <c:invertIfNegative val="0"/>
          <c:cat>
            <c:strRef>
              <c:f>'Form K2'!$AI$75</c:f>
              <c:strCache>
                <c:ptCount val="1"/>
                <c:pt idx="0">
                  <c:v>STSH</c:v>
                </c:pt>
              </c:strCache>
            </c:strRef>
          </c:cat>
          <c:val>
            <c:numRef>
              <c:f>'Form K2'!$BT$75</c:f>
              <c:numCache>
                <c:formatCode>General</c:formatCode>
                <c:ptCount val="1"/>
                <c:pt idx="0">
                  <c:v>0</c:v>
                </c:pt>
              </c:numCache>
            </c:numRef>
          </c:val>
          <c:extLst>
            <c:ext xmlns:c16="http://schemas.microsoft.com/office/drawing/2014/chart" uri="{C3380CC4-5D6E-409C-BE32-E72D297353CC}">
              <c16:uniqueId val="{00000024-2829-4D2E-AC6C-3F1FAA625343}"/>
            </c:ext>
          </c:extLst>
        </c:ser>
        <c:ser>
          <c:idx val="37"/>
          <c:order val="37"/>
          <c:tx>
            <c:strRef>
              <c:f>'Form K2'!$BU$74</c:f>
              <c:strCache>
                <c:ptCount val="1"/>
                <c:pt idx="0">
                  <c:v>Fill 19</c:v>
                </c:pt>
              </c:strCache>
            </c:strRef>
          </c:tx>
          <c:spPr>
            <a:noFill/>
          </c:spPr>
          <c:invertIfNegative val="0"/>
          <c:cat>
            <c:strRef>
              <c:f>'Form K2'!$AI$75</c:f>
              <c:strCache>
                <c:ptCount val="1"/>
                <c:pt idx="0">
                  <c:v>STSH</c:v>
                </c:pt>
              </c:strCache>
            </c:strRef>
          </c:cat>
          <c:val>
            <c:numRef>
              <c:f>'Form K2'!$BU$75</c:f>
              <c:numCache>
                <c:formatCode>General</c:formatCode>
                <c:ptCount val="1"/>
                <c:pt idx="0">
                  <c:v>1</c:v>
                </c:pt>
              </c:numCache>
            </c:numRef>
          </c:val>
          <c:extLst>
            <c:ext xmlns:c16="http://schemas.microsoft.com/office/drawing/2014/chart" uri="{C3380CC4-5D6E-409C-BE32-E72D297353CC}">
              <c16:uniqueId val="{00000025-2829-4D2E-AC6C-3F1FAA625343}"/>
            </c:ext>
          </c:extLst>
        </c:ser>
        <c:ser>
          <c:idx val="38"/>
          <c:order val="38"/>
          <c:tx>
            <c:strRef>
              <c:f>'Form K2'!$BV$74</c:f>
              <c:strCache>
                <c:ptCount val="1"/>
                <c:pt idx="0">
                  <c:v>20</c:v>
                </c:pt>
              </c:strCache>
            </c:strRef>
          </c:tx>
          <c:spPr>
            <a:solidFill>
              <a:schemeClr val="accent5">
                <a:lumMod val="60000"/>
                <a:lumOff val="40000"/>
              </a:schemeClr>
            </a:solidFill>
          </c:spPr>
          <c:invertIfNegative val="0"/>
          <c:cat>
            <c:strRef>
              <c:f>'Form K2'!$AI$75</c:f>
              <c:strCache>
                <c:ptCount val="1"/>
                <c:pt idx="0">
                  <c:v>STSH</c:v>
                </c:pt>
              </c:strCache>
            </c:strRef>
          </c:cat>
          <c:val>
            <c:numRef>
              <c:f>'Form K2'!$BV$75</c:f>
              <c:numCache>
                <c:formatCode>General</c:formatCode>
                <c:ptCount val="1"/>
                <c:pt idx="0">
                  <c:v>0</c:v>
                </c:pt>
              </c:numCache>
            </c:numRef>
          </c:val>
          <c:extLst>
            <c:ext xmlns:c16="http://schemas.microsoft.com/office/drawing/2014/chart" uri="{C3380CC4-5D6E-409C-BE32-E72D297353CC}">
              <c16:uniqueId val="{00000026-2829-4D2E-AC6C-3F1FAA625343}"/>
            </c:ext>
          </c:extLst>
        </c:ser>
        <c:ser>
          <c:idx val="39"/>
          <c:order val="39"/>
          <c:tx>
            <c:strRef>
              <c:f>'Form K2'!$BW$74</c:f>
              <c:strCache>
                <c:ptCount val="1"/>
                <c:pt idx="0">
                  <c:v>Fill 20</c:v>
                </c:pt>
              </c:strCache>
            </c:strRef>
          </c:tx>
          <c:spPr>
            <a:noFill/>
          </c:spPr>
          <c:invertIfNegative val="0"/>
          <c:cat>
            <c:strRef>
              <c:f>'Form K2'!$AI$75</c:f>
              <c:strCache>
                <c:ptCount val="1"/>
                <c:pt idx="0">
                  <c:v>STSH</c:v>
                </c:pt>
              </c:strCache>
            </c:strRef>
          </c:cat>
          <c:val>
            <c:numRef>
              <c:f>'Form K2'!$BW$75</c:f>
              <c:numCache>
                <c:formatCode>General</c:formatCode>
                <c:ptCount val="1"/>
                <c:pt idx="0">
                  <c:v>1</c:v>
                </c:pt>
              </c:numCache>
            </c:numRef>
          </c:val>
          <c:extLst>
            <c:ext xmlns:c16="http://schemas.microsoft.com/office/drawing/2014/chart" uri="{C3380CC4-5D6E-409C-BE32-E72D297353CC}">
              <c16:uniqueId val="{00000027-2829-4D2E-AC6C-3F1FAA625343}"/>
            </c:ext>
          </c:extLst>
        </c:ser>
        <c:ser>
          <c:idx val="40"/>
          <c:order val="40"/>
          <c:tx>
            <c:strRef>
              <c:f>'Form K2'!$BX$74</c:f>
              <c:strCache>
                <c:ptCount val="1"/>
                <c:pt idx="0">
                  <c:v>21</c:v>
                </c:pt>
              </c:strCache>
            </c:strRef>
          </c:tx>
          <c:spPr>
            <a:solidFill>
              <a:schemeClr val="accent5">
                <a:lumMod val="60000"/>
                <a:lumOff val="40000"/>
              </a:schemeClr>
            </a:solidFill>
          </c:spPr>
          <c:invertIfNegative val="0"/>
          <c:cat>
            <c:strRef>
              <c:f>'Form K2'!$AI$75</c:f>
              <c:strCache>
                <c:ptCount val="1"/>
                <c:pt idx="0">
                  <c:v>STSH</c:v>
                </c:pt>
              </c:strCache>
            </c:strRef>
          </c:cat>
          <c:val>
            <c:numRef>
              <c:f>'Form K2'!$BX$75</c:f>
              <c:numCache>
                <c:formatCode>General</c:formatCode>
                <c:ptCount val="1"/>
                <c:pt idx="0">
                  <c:v>0</c:v>
                </c:pt>
              </c:numCache>
            </c:numRef>
          </c:val>
          <c:extLst>
            <c:ext xmlns:c16="http://schemas.microsoft.com/office/drawing/2014/chart" uri="{C3380CC4-5D6E-409C-BE32-E72D297353CC}">
              <c16:uniqueId val="{00000028-2829-4D2E-AC6C-3F1FAA625343}"/>
            </c:ext>
          </c:extLst>
        </c:ser>
        <c:ser>
          <c:idx val="41"/>
          <c:order val="41"/>
          <c:tx>
            <c:strRef>
              <c:f>'Form K2'!$BY$74</c:f>
              <c:strCache>
                <c:ptCount val="1"/>
                <c:pt idx="0">
                  <c:v>Fill 21</c:v>
                </c:pt>
              </c:strCache>
            </c:strRef>
          </c:tx>
          <c:spPr>
            <a:noFill/>
          </c:spPr>
          <c:invertIfNegative val="0"/>
          <c:cat>
            <c:strRef>
              <c:f>'Form K2'!$AI$75</c:f>
              <c:strCache>
                <c:ptCount val="1"/>
                <c:pt idx="0">
                  <c:v>STSH</c:v>
                </c:pt>
              </c:strCache>
            </c:strRef>
          </c:cat>
          <c:val>
            <c:numRef>
              <c:f>'Form K2'!$BY$75</c:f>
              <c:numCache>
                <c:formatCode>General</c:formatCode>
                <c:ptCount val="1"/>
                <c:pt idx="0">
                  <c:v>1</c:v>
                </c:pt>
              </c:numCache>
            </c:numRef>
          </c:val>
          <c:extLst>
            <c:ext xmlns:c16="http://schemas.microsoft.com/office/drawing/2014/chart" uri="{C3380CC4-5D6E-409C-BE32-E72D297353CC}">
              <c16:uniqueId val="{00000029-2829-4D2E-AC6C-3F1FAA625343}"/>
            </c:ext>
          </c:extLst>
        </c:ser>
        <c:ser>
          <c:idx val="42"/>
          <c:order val="42"/>
          <c:tx>
            <c:strRef>
              <c:f>'Form K2'!$BZ$74</c:f>
              <c:strCache>
                <c:ptCount val="1"/>
                <c:pt idx="0">
                  <c:v>22</c:v>
                </c:pt>
              </c:strCache>
            </c:strRef>
          </c:tx>
          <c:spPr>
            <a:solidFill>
              <a:schemeClr val="accent5">
                <a:lumMod val="60000"/>
                <a:lumOff val="40000"/>
              </a:schemeClr>
            </a:solidFill>
          </c:spPr>
          <c:invertIfNegative val="0"/>
          <c:cat>
            <c:strRef>
              <c:f>'Form K2'!$AI$75</c:f>
              <c:strCache>
                <c:ptCount val="1"/>
                <c:pt idx="0">
                  <c:v>STSH</c:v>
                </c:pt>
              </c:strCache>
            </c:strRef>
          </c:cat>
          <c:val>
            <c:numRef>
              <c:f>'Form K2'!$BZ$75</c:f>
              <c:numCache>
                <c:formatCode>General</c:formatCode>
                <c:ptCount val="1"/>
                <c:pt idx="0">
                  <c:v>0</c:v>
                </c:pt>
              </c:numCache>
            </c:numRef>
          </c:val>
          <c:extLst>
            <c:ext xmlns:c16="http://schemas.microsoft.com/office/drawing/2014/chart" uri="{C3380CC4-5D6E-409C-BE32-E72D297353CC}">
              <c16:uniqueId val="{0000002A-2829-4D2E-AC6C-3F1FAA625343}"/>
            </c:ext>
          </c:extLst>
        </c:ser>
        <c:ser>
          <c:idx val="43"/>
          <c:order val="43"/>
          <c:tx>
            <c:strRef>
              <c:f>'Form K2'!$CA$74</c:f>
              <c:strCache>
                <c:ptCount val="1"/>
                <c:pt idx="0">
                  <c:v>Fill 22</c:v>
                </c:pt>
              </c:strCache>
            </c:strRef>
          </c:tx>
          <c:spPr>
            <a:noFill/>
          </c:spPr>
          <c:invertIfNegative val="0"/>
          <c:cat>
            <c:strRef>
              <c:f>'Form K2'!$AI$75</c:f>
              <c:strCache>
                <c:ptCount val="1"/>
                <c:pt idx="0">
                  <c:v>STSH</c:v>
                </c:pt>
              </c:strCache>
            </c:strRef>
          </c:cat>
          <c:val>
            <c:numRef>
              <c:f>'Form K2'!$CA$75</c:f>
              <c:numCache>
                <c:formatCode>General</c:formatCode>
                <c:ptCount val="1"/>
                <c:pt idx="0">
                  <c:v>1</c:v>
                </c:pt>
              </c:numCache>
            </c:numRef>
          </c:val>
          <c:extLst>
            <c:ext xmlns:c16="http://schemas.microsoft.com/office/drawing/2014/chart" uri="{C3380CC4-5D6E-409C-BE32-E72D297353CC}">
              <c16:uniqueId val="{0000002B-2829-4D2E-AC6C-3F1FAA625343}"/>
            </c:ext>
          </c:extLst>
        </c:ser>
        <c:ser>
          <c:idx val="44"/>
          <c:order val="44"/>
          <c:tx>
            <c:strRef>
              <c:f>'Form K2'!$CB$74</c:f>
              <c:strCache>
                <c:ptCount val="1"/>
                <c:pt idx="0">
                  <c:v>23</c:v>
                </c:pt>
              </c:strCache>
            </c:strRef>
          </c:tx>
          <c:spPr>
            <a:solidFill>
              <a:schemeClr val="accent5">
                <a:lumMod val="60000"/>
                <a:lumOff val="40000"/>
              </a:schemeClr>
            </a:solidFill>
            <a:ln>
              <a:noFill/>
            </a:ln>
          </c:spPr>
          <c:invertIfNegative val="0"/>
          <c:cat>
            <c:strRef>
              <c:f>'Form K2'!$AI$75</c:f>
              <c:strCache>
                <c:ptCount val="1"/>
                <c:pt idx="0">
                  <c:v>STSH</c:v>
                </c:pt>
              </c:strCache>
            </c:strRef>
          </c:cat>
          <c:val>
            <c:numRef>
              <c:f>'Form K2'!$CB$75</c:f>
              <c:numCache>
                <c:formatCode>General</c:formatCode>
                <c:ptCount val="1"/>
                <c:pt idx="0">
                  <c:v>0</c:v>
                </c:pt>
              </c:numCache>
            </c:numRef>
          </c:val>
          <c:extLst>
            <c:ext xmlns:c16="http://schemas.microsoft.com/office/drawing/2014/chart" uri="{C3380CC4-5D6E-409C-BE32-E72D297353CC}">
              <c16:uniqueId val="{0000002C-2829-4D2E-AC6C-3F1FAA625343}"/>
            </c:ext>
          </c:extLst>
        </c:ser>
        <c:ser>
          <c:idx val="45"/>
          <c:order val="45"/>
          <c:tx>
            <c:strRef>
              <c:f>'Form K2'!$CC$74</c:f>
              <c:strCache>
                <c:ptCount val="1"/>
                <c:pt idx="0">
                  <c:v>Fill 23</c:v>
                </c:pt>
              </c:strCache>
            </c:strRef>
          </c:tx>
          <c:spPr>
            <a:noFill/>
          </c:spPr>
          <c:invertIfNegative val="0"/>
          <c:cat>
            <c:strRef>
              <c:f>'Form K2'!$AI$75</c:f>
              <c:strCache>
                <c:ptCount val="1"/>
                <c:pt idx="0">
                  <c:v>STSH</c:v>
                </c:pt>
              </c:strCache>
            </c:strRef>
          </c:cat>
          <c:val>
            <c:numRef>
              <c:f>'Form K2'!$CC$75</c:f>
              <c:numCache>
                <c:formatCode>General</c:formatCode>
                <c:ptCount val="1"/>
                <c:pt idx="0">
                  <c:v>1</c:v>
                </c:pt>
              </c:numCache>
            </c:numRef>
          </c:val>
          <c:extLst>
            <c:ext xmlns:c16="http://schemas.microsoft.com/office/drawing/2014/chart" uri="{C3380CC4-5D6E-409C-BE32-E72D297353CC}">
              <c16:uniqueId val="{0000002D-2829-4D2E-AC6C-3F1FAA625343}"/>
            </c:ext>
          </c:extLst>
        </c:ser>
        <c:ser>
          <c:idx val="46"/>
          <c:order val="46"/>
          <c:tx>
            <c:strRef>
              <c:f>'Form K2'!$CD$74</c:f>
              <c:strCache>
                <c:ptCount val="1"/>
                <c:pt idx="0">
                  <c:v>24</c:v>
                </c:pt>
              </c:strCache>
            </c:strRef>
          </c:tx>
          <c:spPr>
            <a:solidFill>
              <a:schemeClr val="accent5">
                <a:lumMod val="60000"/>
                <a:lumOff val="40000"/>
              </a:schemeClr>
            </a:solidFill>
          </c:spPr>
          <c:invertIfNegative val="0"/>
          <c:cat>
            <c:strRef>
              <c:f>'Form K2'!$AI$75</c:f>
              <c:strCache>
                <c:ptCount val="1"/>
                <c:pt idx="0">
                  <c:v>STSH</c:v>
                </c:pt>
              </c:strCache>
            </c:strRef>
          </c:cat>
          <c:val>
            <c:numRef>
              <c:f>'Form K2'!$CD$75</c:f>
              <c:numCache>
                <c:formatCode>General</c:formatCode>
                <c:ptCount val="1"/>
                <c:pt idx="0">
                  <c:v>0</c:v>
                </c:pt>
              </c:numCache>
            </c:numRef>
          </c:val>
          <c:extLst>
            <c:ext xmlns:c16="http://schemas.microsoft.com/office/drawing/2014/chart" uri="{C3380CC4-5D6E-409C-BE32-E72D297353CC}">
              <c16:uniqueId val="{0000002E-2829-4D2E-AC6C-3F1FAA625343}"/>
            </c:ext>
          </c:extLst>
        </c:ser>
        <c:ser>
          <c:idx val="47"/>
          <c:order val="47"/>
          <c:tx>
            <c:strRef>
              <c:f>'Form K2'!$CE$74</c:f>
              <c:strCache>
                <c:ptCount val="1"/>
                <c:pt idx="0">
                  <c:v>Fill 24</c:v>
                </c:pt>
              </c:strCache>
            </c:strRef>
          </c:tx>
          <c:spPr>
            <a:noFill/>
          </c:spPr>
          <c:invertIfNegative val="0"/>
          <c:cat>
            <c:strRef>
              <c:f>'Form K2'!$AI$75</c:f>
              <c:strCache>
                <c:ptCount val="1"/>
                <c:pt idx="0">
                  <c:v>STSH</c:v>
                </c:pt>
              </c:strCache>
            </c:strRef>
          </c:cat>
          <c:val>
            <c:numRef>
              <c:f>'Form K2'!$CE$75</c:f>
              <c:numCache>
                <c:formatCode>General</c:formatCode>
                <c:ptCount val="1"/>
                <c:pt idx="0">
                  <c:v>1</c:v>
                </c:pt>
              </c:numCache>
            </c:numRef>
          </c:val>
          <c:extLst>
            <c:ext xmlns:c16="http://schemas.microsoft.com/office/drawing/2014/chart" uri="{C3380CC4-5D6E-409C-BE32-E72D297353CC}">
              <c16:uniqueId val="{0000002F-2829-4D2E-AC6C-3F1FAA625343}"/>
            </c:ext>
          </c:extLst>
        </c:ser>
        <c:ser>
          <c:idx val="48"/>
          <c:order val="48"/>
          <c:tx>
            <c:strRef>
              <c:f>'Form K2'!$CF$74</c:f>
              <c:strCache>
                <c:ptCount val="1"/>
                <c:pt idx="0">
                  <c:v>25</c:v>
                </c:pt>
              </c:strCache>
            </c:strRef>
          </c:tx>
          <c:spPr>
            <a:solidFill>
              <a:schemeClr val="accent5">
                <a:lumMod val="60000"/>
                <a:lumOff val="40000"/>
              </a:schemeClr>
            </a:solidFill>
          </c:spPr>
          <c:invertIfNegative val="0"/>
          <c:cat>
            <c:strRef>
              <c:f>'Form K2'!$AI$75</c:f>
              <c:strCache>
                <c:ptCount val="1"/>
                <c:pt idx="0">
                  <c:v>STSH</c:v>
                </c:pt>
              </c:strCache>
            </c:strRef>
          </c:cat>
          <c:val>
            <c:numRef>
              <c:f>'Form K2'!$CF$75</c:f>
              <c:numCache>
                <c:formatCode>General</c:formatCode>
                <c:ptCount val="1"/>
                <c:pt idx="0">
                  <c:v>0</c:v>
                </c:pt>
              </c:numCache>
            </c:numRef>
          </c:val>
          <c:extLst>
            <c:ext xmlns:c16="http://schemas.microsoft.com/office/drawing/2014/chart" uri="{C3380CC4-5D6E-409C-BE32-E72D297353CC}">
              <c16:uniqueId val="{00000030-2829-4D2E-AC6C-3F1FAA625343}"/>
            </c:ext>
          </c:extLst>
        </c:ser>
        <c:ser>
          <c:idx val="49"/>
          <c:order val="49"/>
          <c:tx>
            <c:strRef>
              <c:f>'Form K2'!$CG$74</c:f>
              <c:strCache>
                <c:ptCount val="1"/>
                <c:pt idx="0">
                  <c:v>Fill 25</c:v>
                </c:pt>
              </c:strCache>
            </c:strRef>
          </c:tx>
          <c:spPr>
            <a:noFill/>
          </c:spPr>
          <c:invertIfNegative val="0"/>
          <c:cat>
            <c:strRef>
              <c:f>'Form K2'!$AI$75</c:f>
              <c:strCache>
                <c:ptCount val="1"/>
                <c:pt idx="0">
                  <c:v>STSH</c:v>
                </c:pt>
              </c:strCache>
            </c:strRef>
          </c:cat>
          <c:val>
            <c:numRef>
              <c:f>'Form K2'!$CG$75</c:f>
              <c:numCache>
                <c:formatCode>General</c:formatCode>
                <c:ptCount val="1"/>
                <c:pt idx="0">
                  <c:v>1</c:v>
                </c:pt>
              </c:numCache>
            </c:numRef>
          </c:val>
          <c:extLst>
            <c:ext xmlns:c16="http://schemas.microsoft.com/office/drawing/2014/chart" uri="{C3380CC4-5D6E-409C-BE32-E72D297353CC}">
              <c16:uniqueId val="{00000031-2829-4D2E-AC6C-3F1FAA625343}"/>
            </c:ext>
          </c:extLst>
        </c:ser>
        <c:ser>
          <c:idx val="50"/>
          <c:order val="50"/>
          <c:tx>
            <c:strRef>
              <c:f>'Form K2'!$CH$74</c:f>
              <c:strCache>
                <c:ptCount val="1"/>
                <c:pt idx="0">
                  <c:v>26</c:v>
                </c:pt>
              </c:strCache>
            </c:strRef>
          </c:tx>
          <c:spPr>
            <a:solidFill>
              <a:schemeClr val="accent5">
                <a:lumMod val="60000"/>
                <a:lumOff val="40000"/>
              </a:schemeClr>
            </a:solidFill>
          </c:spPr>
          <c:invertIfNegative val="0"/>
          <c:cat>
            <c:strRef>
              <c:f>'Form K2'!$AI$75</c:f>
              <c:strCache>
                <c:ptCount val="1"/>
                <c:pt idx="0">
                  <c:v>STSH</c:v>
                </c:pt>
              </c:strCache>
            </c:strRef>
          </c:cat>
          <c:val>
            <c:numRef>
              <c:f>'Form K2'!$CH$75</c:f>
              <c:numCache>
                <c:formatCode>General</c:formatCode>
                <c:ptCount val="1"/>
                <c:pt idx="0">
                  <c:v>0</c:v>
                </c:pt>
              </c:numCache>
            </c:numRef>
          </c:val>
          <c:extLst>
            <c:ext xmlns:c16="http://schemas.microsoft.com/office/drawing/2014/chart" uri="{C3380CC4-5D6E-409C-BE32-E72D297353CC}">
              <c16:uniqueId val="{00000032-2829-4D2E-AC6C-3F1FAA625343}"/>
            </c:ext>
          </c:extLst>
        </c:ser>
        <c:ser>
          <c:idx val="51"/>
          <c:order val="51"/>
          <c:tx>
            <c:strRef>
              <c:f>'Form K2'!$CI$74</c:f>
              <c:strCache>
                <c:ptCount val="1"/>
                <c:pt idx="0">
                  <c:v>Fill 26</c:v>
                </c:pt>
              </c:strCache>
            </c:strRef>
          </c:tx>
          <c:spPr>
            <a:noFill/>
          </c:spPr>
          <c:invertIfNegative val="0"/>
          <c:cat>
            <c:strRef>
              <c:f>'Form K2'!$AI$75</c:f>
              <c:strCache>
                <c:ptCount val="1"/>
                <c:pt idx="0">
                  <c:v>STSH</c:v>
                </c:pt>
              </c:strCache>
            </c:strRef>
          </c:cat>
          <c:val>
            <c:numRef>
              <c:f>'Form K2'!$CI$75</c:f>
              <c:numCache>
                <c:formatCode>General</c:formatCode>
                <c:ptCount val="1"/>
                <c:pt idx="0">
                  <c:v>1</c:v>
                </c:pt>
              </c:numCache>
            </c:numRef>
          </c:val>
          <c:extLst>
            <c:ext xmlns:c16="http://schemas.microsoft.com/office/drawing/2014/chart" uri="{C3380CC4-5D6E-409C-BE32-E72D297353CC}">
              <c16:uniqueId val="{00000033-2829-4D2E-AC6C-3F1FAA625343}"/>
            </c:ext>
          </c:extLst>
        </c:ser>
        <c:ser>
          <c:idx val="52"/>
          <c:order val="52"/>
          <c:tx>
            <c:strRef>
              <c:f>'Form K2'!$CJ$74</c:f>
              <c:strCache>
                <c:ptCount val="1"/>
                <c:pt idx="0">
                  <c:v>27</c:v>
                </c:pt>
              </c:strCache>
            </c:strRef>
          </c:tx>
          <c:spPr>
            <a:solidFill>
              <a:schemeClr val="accent5">
                <a:lumMod val="60000"/>
                <a:lumOff val="40000"/>
              </a:schemeClr>
            </a:solidFill>
          </c:spPr>
          <c:invertIfNegative val="0"/>
          <c:cat>
            <c:strRef>
              <c:f>'Form K2'!$AI$75</c:f>
              <c:strCache>
                <c:ptCount val="1"/>
                <c:pt idx="0">
                  <c:v>STSH</c:v>
                </c:pt>
              </c:strCache>
            </c:strRef>
          </c:cat>
          <c:val>
            <c:numRef>
              <c:f>'Form K2'!$CJ$75</c:f>
              <c:numCache>
                <c:formatCode>General</c:formatCode>
                <c:ptCount val="1"/>
                <c:pt idx="0">
                  <c:v>0</c:v>
                </c:pt>
              </c:numCache>
            </c:numRef>
          </c:val>
          <c:extLst>
            <c:ext xmlns:c16="http://schemas.microsoft.com/office/drawing/2014/chart" uri="{C3380CC4-5D6E-409C-BE32-E72D297353CC}">
              <c16:uniqueId val="{00000034-2829-4D2E-AC6C-3F1FAA625343}"/>
            </c:ext>
          </c:extLst>
        </c:ser>
        <c:ser>
          <c:idx val="53"/>
          <c:order val="53"/>
          <c:tx>
            <c:strRef>
              <c:f>'Form K2'!$CK$74</c:f>
              <c:strCache>
                <c:ptCount val="1"/>
                <c:pt idx="0">
                  <c:v>Fill 27</c:v>
                </c:pt>
              </c:strCache>
            </c:strRef>
          </c:tx>
          <c:spPr>
            <a:noFill/>
          </c:spPr>
          <c:invertIfNegative val="0"/>
          <c:cat>
            <c:strRef>
              <c:f>'Form K2'!$AI$75</c:f>
              <c:strCache>
                <c:ptCount val="1"/>
                <c:pt idx="0">
                  <c:v>STSH</c:v>
                </c:pt>
              </c:strCache>
            </c:strRef>
          </c:cat>
          <c:val>
            <c:numRef>
              <c:f>'Form K2'!$CK$75</c:f>
              <c:numCache>
                <c:formatCode>General</c:formatCode>
                <c:ptCount val="1"/>
                <c:pt idx="0">
                  <c:v>1</c:v>
                </c:pt>
              </c:numCache>
            </c:numRef>
          </c:val>
          <c:extLst>
            <c:ext xmlns:c16="http://schemas.microsoft.com/office/drawing/2014/chart" uri="{C3380CC4-5D6E-409C-BE32-E72D297353CC}">
              <c16:uniqueId val="{00000035-2829-4D2E-AC6C-3F1FAA625343}"/>
            </c:ext>
          </c:extLst>
        </c:ser>
        <c:ser>
          <c:idx val="54"/>
          <c:order val="54"/>
          <c:tx>
            <c:strRef>
              <c:f>'Form K2'!$CL$74</c:f>
              <c:strCache>
                <c:ptCount val="1"/>
                <c:pt idx="0">
                  <c:v>28</c:v>
                </c:pt>
              </c:strCache>
            </c:strRef>
          </c:tx>
          <c:spPr>
            <a:solidFill>
              <a:schemeClr val="accent5">
                <a:lumMod val="60000"/>
                <a:lumOff val="40000"/>
              </a:schemeClr>
            </a:solidFill>
          </c:spPr>
          <c:invertIfNegative val="0"/>
          <c:cat>
            <c:strRef>
              <c:f>'Form K2'!$AI$75</c:f>
              <c:strCache>
                <c:ptCount val="1"/>
                <c:pt idx="0">
                  <c:v>STSH</c:v>
                </c:pt>
              </c:strCache>
            </c:strRef>
          </c:cat>
          <c:val>
            <c:numRef>
              <c:f>'Form K2'!$CL$75</c:f>
              <c:numCache>
                <c:formatCode>General</c:formatCode>
                <c:ptCount val="1"/>
                <c:pt idx="0">
                  <c:v>0</c:v>
                </c:pt>
              </c:numCache>
            </c:numRef>
          </c:val>
          <c:extLst>
            <c:ext xmlns:c16="http://schemas.microsoft.com/office/drawing/2014/chart" uri="{C3380CC4-5D6E-409C-BE32-E72D297353CC}">
              <c16:uniqueId val="{00000036-2829-4D2E-AC6C-3F1FAA625343}"/>
            </c:ext>
          </c:extLst>
        </c:ser>
        <c:ser>
          <c:idx val="55"/>
          <c:order val="55"/>
          <c:tx>
            <c:strRef>
              <c:f>'Form K2'!$CM$74</c:f>
              <c:strCache>
                <c:ptCount val="1"/>
                <c:pt idx="0">
                  <c:v>Fill 28</c:v>
                </c:pt>
              </c:strCache>
            </c:strRef>
          </c:tx>
          <c:spPr>
            <a:noFill/>
          </c:spPr>
          <c:invertIfNegative val="0"/>
          <c:cat>
            <c:strRef>
              <c:f>'Form K2'!$AI$75</c:f>
              <c:strCache>
                <c:ptCount val="1"/>
                <c:pt idx="0">
                  <c:v>STSH</c:v>
                </c:pt>
              </c:strCache>
            </c:strRef>
          </c:cat>
          <c:val>
            <c:numRef>
              <c:f>'Form K2'!$CM$75</c:f>
              <c:numCache>
                <c:formatCode>General</c:formatCode>
                <c:ptCount val="1"/>
                <c:pt idx="0">
                  <c:v>1</c:v>
                </c:pt>
              </c:numCache>
            </c:numRef>
          </c:val>
          <c:extLst>
            <c:ext xmlns:c16="http://schemas.microsoft.com/office/drawing/2014/chart" uri="{C3380CC4-5D6E-409C-BE32-E72D297353CC}">
              <c16:uniqueId val="{00000037-2829-4D2E-AC6C-3F1FAA625343}"/>
            </c:ext>
          </c:extLst>
        </c:ser>
        <c:ser>
          <c:idx val="56"/>
          <c:order val="56"/>
          <c:tx>
            <c:strRef>
              <c:f>'Form K2'!$CN$74</c:f>
              <c:strCache>
                <c:ptCount val="1"/>
                <c:pt idx="0">
                  <c:v>29</c:v>
                </c:pt>
              </c:strCache>
            </c:strRef>
          </c:tx>
          <c:spPr>
            <a:solidFill>
              <a:schemeClr val="accent5">
                <a:lumMod val="60000"/>
                <a:lumOff val="40000"/>
              </a:schemeClr>
            </a:solidFill>
            <a:ln>
              <a:noFill/>
            </a:ln>
          </c:spPr>
          <c:invertIfNegative val="0"/>
          <c:cat>
            <c:strRef>
              <c:f>'Form K2'!$AI$75</c:f>
              <c:strCache>
                <c:ptCount val="1"/>
                <c:pt idx="0">
                  <c:v>STSH</c:v>
                </c:pt>
              </c:strCache>
            </c:strRef>
          </c:cat>
          <c:val>
            <c:numRef>
              <c:f>'Form K2'!$CN$75</c:f>
              <c:numCache>
                <c:formatCode>General</c:formatCode>
                <c:ptCount val="1"/>
                <c:pt idx="0">
                  <c:v>0</c:v>
                </c:pt>
              </c:numCache>
            </c:numRef>
          </c:val>
          <c:extLst>
            <c:ext xmlns:c16="http://schemas.microsoft.com/office/drawing/2014/chart" uri="{C3380CC4-5D6E-409C-BE32-E72D297353CC}">
              <c16:uniqueId val="{00000038-2829-4D2E-AC6C-3F1FAA625343}"/>
            </c:ext>
          </c:extLst>
        </c:ser>
        <c:ser>
          <c:idx val="57"/>
          <c:order val="57"/>
          <c:tx>
            <c:strRef>
              <c:f>'Form K2'!$CO$74</c:f>
              <c:strCache>
                <c:ptCount val="1"/>
                <c:pt idx="0">
                  <c:v>Fill 29</c:v>
                </c:pt>
              </c:strCache>
            </c:strRef>
          </c:tx>
          <c:spPr>
            <a:noFill/>
          </c:spPr>
          <c:invertIfNegative val="0"/>
          <c:cat>
            <c:strRef>
              <c:f>'Form K2'!$AI$75</c:f>
              <c:strCache>
                <c:ptCount val="1"/>
                <c:pt idx="0">
                  <c:v>STSH</c:v>
                </c:pt>
              </c:strCache>
            </c:strRef>
          </c:cat>
          <c:val>
            <c:numRef>
              <c:f>'Form K2'!$CO$75</c:f>
              <c:numCache>
                <c:formatCode>General</c:formatCode>
                <c:ptCount val="1"/>
                <c:pt idx="0">
                  <c:v>1</c:v>
                </c:pt>
              </c:numCache>
            </c:numRef>
          </c:val>
          <c:extLst>
            <c:ext xmlns:c16="http://schemas.microsoft.com/office/drawing/2014/chart" uri="{C3380CC4-5D6E-409C-BE32-E72D297353CC}">
              <c16:uniqueId val="{00000039-2829-4D2E-AC6C-3F1FAA625343}"/>
            </c:ext>
          </c:extLst>
        </c:ser>
        <c:ser>
          <c:idx val="58"/>
          <c:order val="58"/>
          <c:tx>
            <c:strRef>
              <c:f>'Form K2'!$CP$74</c:f>
              <c:strCache>
                <c:ptCount val="1"/>
                <c:pt idx="0">
                  <c:v>30</c:v>
                </c:pt>
              </c:strCache>
            </c:strRef>
          </c:tx>
          <c:spPr>
            <a:solidFill>
              <a:schemeClr val="accent5">
                <a:lumMod val="60000"/>
                <a:lumOff val="40000"/>
              </a:schemeClr>
            </a:solidFill>
          </c:spPr>
          <c:invertIfNegative val="0"/>
          <c:cat>
            <c:strRef>
              <c:f>'Form K2'!$AI$75</c:f>
              <c:strCache>
                <c:ptCount val="1"/>
                <c:pt idx="0">
                  <c:v>STSH</c:v>
                </c:pt>
              </c:strCache>
            </c:strRef>
          </c:cat>
          <c:val>
            <c:numRef>
              <c:f>'Form K2'!$CP$75</c:f>
              <c:numCache>
                <c:formatCode>General</c:formatCode>
                <c:ptCount val="1"/>
                <c:pt idx="0">
                  <c:v>0</c:v>
                </c:pt>
              </c:numCache>
            </c:numRef>
          </c:val>
          <c:extLst>
            <c:ext xmlns:c16="http://schemas.microsoft.com/office/drawing/2014/chart" uri="{C3380CC4-5D6E-409C-BE32-E72D297353CC}">
              <c16:uniqueId val="{0000003A-2829-4D2E-AC6C-3F1FAA625343}"/>
            </c:ext>
          </c:extLst>
        </c:ser>
        <c:ser>
          <c:idx val="59"/>
          <c:order val="59"/>
          <c:tx>
            <c:strRef>
              <c:f>'Form K2'!$CQ$74</c:f>
              <c:strCache>
                <c:ptCount val="1"/>
                <c:pt idx="0">
                  <c:v>Fill 30</c:v>
                </c:pt>
              </c:strCache>
            </c:strRef>
          </c:tx>
          <c:spPr>
            <a:noFill/>
          </c:spPr>
          <c:invertIfNegative val="0"/>
          <c:cat>
            <c:strRef>
              <c:f>'Form K2'!$AI$75</c:f>
              <c:strCache>
                <c:ptCount val="1"/>
                <c:pt idx="0">
                  <c:v>STSH</c:v>
                </c:pt>
              </c:strCache>
            </c:strRef>
          </c:cat>
          <c:val>
            <c:numRef>
              <c:f>'Form K2'!$CQ$75</c:f>
              <c:numCache>
                <c:formatCode>General</c:formatCode>
                <c:ptCount val="1"/>
                <c:pt idx="0">
                  <c:v>1</c:v>
                </c:pt>
              </c:numCache>
            </c:numRef>
          </c:val>
          <c:extLst>
            <c:ext xmlns:c16="http://schemas.microsoft.com/office/drawing/2014/chart" uri="{C3380CC4-5D6E-409C-BE32-E72D297353CC}">
              <c16:uniqueId val="{0000003B-2829-4D2E-AC6C-3F1FAA625343}"/>
            </c:ext>
          </c:extLst>
        </c:ser>
        <c:ser>
          <c:idx val="60"/>
          <c:order val="60"/>
          <c:tx>
            <c:strRef>
              <c:f>'Form K2'!$CR$74</c:f>
              <c:strCache>
                <c:ptCount val="1"/>
                <c:pt idx="0">
                  <c:v>31</c:v>
                </c:pt>
              </c:strCache>
            </c:strRef>
          </c:tx>
          <c:spPr>
            <a:solidFill>
              <a:schemeClr val="accent5">
                <a:lumMod val="60000"/>
                <a:lumOff val="40000"/>
              </a:schemeClr>
            </a:solidFill>
          </c:spPr>
          <c:invertIfNegative val="0"/>
          <c:cat>
            <c:strRef>
              <c:f>'Form K2'!$AI$75</c:f>
              <c:strCache>
                <c:ptCount val="1"/>
                <c:pt idx="0">
                  <c:v>STSH</c:v>
                </c:pt>
              </c:strCache>
            </c:strRef>
          </c:cat>
          <c:val>
            <c:numRef>
              <c:f>'Form K2'!$CR$75</c:f>
              <c:numCache>
                <c:formatCode>General</c:formatCode>
                <c:ptCount val="1"/>
                <c:pt idx="0">
                  <c:v>0</c:v>
                </c:pt>
              </c:numCache>
            </c:numRef>
          </c:val>
          <c:extLst>
            <c:ext xmlns:c16="http://schemas.microsoft.com/office/drawing/2014/chart" uri="{C3380CC4-5D6E-409C-BE32-E72D297353CC}">
              <c16:uniqueId val="{0000003C-2829-4D2E-AC6C-3F1FAA625343}"/>
            </c:ext>
          </c:extLst>
        </c:ser>
        <c:ser>
          <c:idx val="61"/>
          <c:order val="61"/>
          <c:tx>
            <c:strRef>
              <c:f>'Form K2'!$CS$74</c:f>
              <c:strCache>
                <c:ptCount val="1"/>
                <c:pt idx="0">
                  <c:v>Fill 31</c:v>
                </c:pt>
              </c:strCache>
            </c:strRef>
          </c:tx>
          <c:spPr>
            <a:noFill/>
          </c:spPr>
          <c:invertIfNegative val="0"/>
          <c:cat>
            <c:strRef>
              <c:f>'Form K2'!$AI$75</c:f>
              <c:strCache>
                <c:ptCount val="1"/>
                <c:pt idx="0">
                  <c:v>STSH</c:v>
                </c:pt>
              </c:strCache>
            </c:strRef>
          </c:cat>
          <c:val>
            <c:numRef>
              <c:f>'Form K2'!$CS$75</c:f>
              <c:numCache>
                <c:formatCode>General</c:formatCode>
                <c:ptCount val="1"/>
                <c:pt idx="0">
                  <c:v>1</c:v>
                </c:pt>
              </c:numCache>
            </c:numRef>
          </c:val>
          <c:extLst>
            <c:ext xmlns:c16="http://schemas.microsoft.com/office/drawing/2014/chart" uri="{C3380CC4-5D6E-409C-BE32-E72D297353CC}">
              <c16:uniqueId val="{0000003D-2829-4D2E-AC6C-3F1FAA625343}"/>
            </c:ext>
          </c:extLst>
        </c:ser>
        <c:dLbls>
          <c:showLegendKey val="0"/>
          <c:showVal val="0"/>
          <c:showCatName val="0"/>
          <c:showSerName val="0"/>
          <c:showPercent val="0"/>
          <c:showBubbleSize val="0"/>
        </c:dLbls>
        <c:gapWidth val="150"/>
        <c:overlap val="100"/>
        <c:axId val="165133528"/>
        <c:axId val="165133920"/>
      </c:barChart>
      <c:catAx>
        <c:axId val="165133528"/>
        <c:scaling>
          <c:orientation val="minMax"/>
        </c:scaling>
        <c:delete val="1"/>
        <c:axPos val="l"/>
        <c:numFmt formatCode="General" sourceLinked="0"/>
        <c:majorTickMark val="out"/>
        <c:minorTickMark val="none"/>
        <c:tickLblPos val="nextTo"/>
        <c:crossAx val="165133920"/>
        <c:crosses val="autoZero"/>
        <c:auto val="1"/>
        <c:lblAlgn val="ctr"/>
        <c:lblOffset val="100"/>
        <c:noMultiLvlLbl val="0"/>
      </c:catAx>
      <c:valAx>
        <c:axId val="165133920"/>
        <c:scaling>
          <c:orientation val="minMax"/>
        </c:scaling>
        <c:delete val="1"/>
        <c:axPos val="b"/>
        <c:majorGridlines/>
        <c:numFmt formatCode="0%" sourceLinked="1"/>
        <c:majorTickMark val="out"/>
        <c:minorTickMark val="none"/>
        <c:tickLblPos val="nextTo"/>
        <c:crossAx val="165133528"/>
        <c:crosses val="autoZero"/>
        <c:crossBetween val="between"/>
      </c:valAx>
      <c:spPr>
        <a:solidFill>
          <a:srgbClr val="F2F2F2"/>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en-US" sz="1050" b="0">
                <a:solidFill>
                  <a:schemeClr val="tx1">
                    <a:lumMod val="85000"/>
                    <a:lumOff val="15000"/>
                  </a:schemeClr>
                </a:solidFill>
              </a:rPr>
              <a:t>June</a:t>
            </a:r>
          </a:p>
        </c:rich>
      </c:tx>
      <c:overlay val="1"/>
    </c:title>
    <c:autoTitleDeleted val="0"/>
    <c:plotArea>
      <c:layout>
        <c:manualLayout>
          <c:layoutTarget val="inner"/>
          <c:xMode val="edge"/>
          <c:yMode val="edge"/>
          <c:x val="1.4479447107731468E-3"/>
          <c:y val="0.2805128205128205"/>
          <c:w val="0.98611812759691564"/>
          <c:h val="0.62547008547008542"/>
        </c:manualLayout>
      </c:layout>
      <c:barChart>
        <c:barDir val="bar"/>
        <c:grouping val="percentStacked"/>
        <c:varyColors val="0"/>
        <c:ser>
          <c:idx val="0"/>
          <c:order val="0"/>
          <c:tx>
            <c:strRef>
              <c:f>'Form K2'!$AJ$77</c:f>
              <c:strCache>
                <c:ptCount val="1"/>
                <c:pt idx="0">
                  <c:v>1</c:v>
                </c:pt>
              </c:strCache>
            </c:strRef>
          </c:tx>
          <c:spPr>
            <a:solidFill>
              <a:schemeClr val="accent5">
                <a:lumMod val="60000"/>
                <a:lumOff val="40000"/>
              </a:schemeClr>
            </a:solidFill>
          </c:spPr>
          <c:invertIfNegative val="0"/>
          <c:cat>
            <c:strRef>
              <c:f>'Form K2'!$AI$78</c:f>
              <c:strCache>
                <c:ptCount val="1"/>
                <c:pt idx="0">
                  <c:v>STSH</c:v>
                </c:pt>
              </c:strCache>
            </c:strRef>
          </c:cat>
          <c:val>
            <c:numRef>
              <c:f>'Form K2'!$AJ$78</c:f>
              <c:numCache>
                <c:formatCode>General</c:formatCode>
                <c:ptCount val="1"/>
                <c:pt idx="0">
                  <c:v>0</c:v>
                </c:pt>
              </c:numCache>
            </c:numRef>
          </c:val>
          <c:extLst>
            <c:ext xmlns:c16="http://schemas.microsoft.com/office/drawing/2014/chart" uri="{C3380CC4-5D6E-409C-BE32-E72D297353CC}">
              <c16:uniqueId val="{00000000-5936-4FB2-91F2-ABBF3A1B5F44}"/>
            </c:ext>
          </c:extLst>
        </c:ser>
        <c:ser>
          <c:idx val="1"/>
          <c:order val="1"/>
          <c:tx>
            <c:strRef>
              <c:f>'Form K2'!$AK$77</c:f>
              <c:strCache>
                <c:ptCount val="1"/>
                <c:pt idx="0">
                  <c:v>Fill 1</c:v>
                </c:pt>
              </c:strCache>
            </c:strRef>
          </c:tx>
          <c:spPr>
            <a:noFill/>
          </c:spPr>
          <c:invertIfNegative val="0"/>
          <c:cat>
            <c:strRef>
              <c:f>'Form K2'!$AI$78</c:f>
              <c:strCache>
                <c:ptCount val="1"/>
                <c:pt idx="0">
                  <c:v>STSH</c:v>
                </c:pt>
              </c:strCache>
            </c:strRef>
          </c:cat>
          <c:val>
            <c:numRef>
              <c:f>'Form K2'!$AK$78</c:f>
              <c:numCache>
                <c:formatCode>General</c:formatCode>
                <c:ptCount val="1"/>
                <c:pt idx="0">
                  <c:v>1</c:v>
                </c:pt>
              </c:numCache>
            </c:numRef>
          </c:val>
          <c:extLst>
            <c:ext xmlns:c16="http://schemas.microsoft.com/office/drawing/2014/chart" uri="{C3380CC4-5D6E-409C-BE32-E72D297353CC}">
              <c16:uniqueId val="{00000001-5936-4FB2-91F2-ABBF3A1B5F44}"/>
            </c:ext>
          </c:extLst>
        </c:ser>
        <c:ser>
          <c:idx val="2"/>
          <c:order val="2"/>
          <c:tx>
            <c:strRef>
              <c:f>'Form K2'!$AL$77</c:f>
              <c:strCache>
                <c:ptCount val="1"/>
                <c:pt idx="0">
                  <c:v>2</c:v>
                </c:pt>
              </c:strCache>
            </c:strRef>
          </c:tx>
          <c:spPr>
            <a:solidFill>
              <a:schemeClr val="accent5">
                <a:lumMod val="60000"/>
                <a:lumOff val="40000"/>
              </a:schemeClr>
            </a:solidFill>
          </c:spPr>
          <c:invertIfNegative val="0"/>
          <c:cat>
            <c:strRef>
              <c:f>'Form K2'!$AI$78</c:f>
              <c:strCache>
                <c:ptCount val="1"/>
                <c:pt idx="0">
                  <c:v>STSH</c:v>
                </c:pt>
              </c:strCache>
            </c:strRef>
          </c:cat>
          <c:val>
            <c:numRef>
              <c:f>'Form K2'!$AL$78</c:f>
              <c:numCache>
                <c:formatCode>General</c:formatCode>
                <c:ptCount val="1"/>
                <c:pt idx="0">
                  <c:v>0</c:v>
                </c:pt>
              </c:numCache>
            </c:numRef>
          </c:val>
          <c:extLst>
            <c:ext xmlns:c16="http://schemas.microsoft.com/office/drawing/2014/chart" uri="{C3380CC4-5D6E-409C-BE32-E72D297353CC}">
              <c16:uniqueId val="{00000002-5936-4FB2-91F2-ABBF3A1B5F44}"/>
            </c:ext>
          </c:extLst>
        </c:ser>
        <c:ser>
          <c:idx val="3"/>
          <c:order val="3"/>
          <c:tx>
            <c:strRef>
              <c:f>'Form K2'!$AM$77</c:f>
              <c:strCache>
                <c:ptCount val="1"/>
                <c:pt idx="0">
                  <c:v>Fill 2</c:v>
                </c:pt>
              </c:strCache>
            </c:strRef>
          </c:tx>
          <c:spPr>
            <a:noFill/>
          </c:spPr>
          <c:invertIfNegative val="0"/>
          <c:cat>
            <c:strRef>
              <c:f>'Form K2'!$AI$78</c:f>
              <c:strCache>
                <c:ptCount val="1"/>
                <c:pt idx="0">
                  <c:v>STSH</c:v>
                </c:pt>
              </c:strCache>
            </c:strRef>
          </c:cat>
          <c:val>
            <c:numRef>
              <c:f>'Form K2'!$AM$78</c:f>
              <c:numCache>
                <c:formatCode>General</c:formatCode>
                <c:ptCount val="1"/>
                <c:pt idx="0">
                  <c:v>1</c:v>
                </c:pt>
              </c:numCache>
            </c:numRef>
          </c:val>
          <c:extLst>
            <c:ext xmlns:c16="http://schemas.microsoft.com/office/drawing/2014/chart" uri="{C3380CC4-5D6E-409C-BE32-E72D297353CC}">
              <c16:uniqueId val="{00000003-5936-4FB2-91F2-ABBF3A1B5F44}"/>
            </c:ext>
          </c:extLst>
        </c:ser>
        <c:ser>
          <c:idx val="4"/>
          <c:order val="4"/>
          <c:tx>
            <c:strRef>
              <c:f>'Form K2'!$AN$77</c:f>
              <c:strCache>
                <c:ptCount val="1"/>
                <c:pt idx="0">
                  <c:v>3</c:v>
                </c:pt>
              </c:strCache>
            </c:strRef>
          </c:tx>
          <c:spPr>
            <a:solidFill>
              <a:schemeClr val="accent5">
                <a:lumMod val="60000"/>
                <a:lumOff val="40000"/>
              </a:schemeClr>
            </a:solidFill>
          </c:spPr>
          <c:invertIfNegative val="0"/>
          <c:cat>
            <c:strRef>
              <c:f>'Form K2'!$AI$78</c:f>
              <c:strCache>
                <c:ptCount val="1"/>
                <c:pt idx="0">
                  <c:v>STSH</c:v>
                </c:pt>
              </c:strCache>
            </c:strRef>
          </c:cat>
          <c:val>
            <c:numRef>
              <c:f>'Form K2'!$AN$78</c:f>
              <c:numCache>
                <c:formatCode>General</c:formatCode>
                <c:ptCount val="1"/>
                <c:pt idx="0">
                  <c:v>0</c:v>
                </c:pt>
              </c:numCache>
            </c:numRef>
          </c:val>
          <c:extLst>
            <c:ext xmlns:c16="http://schemas.microsoft.com/office/drawing/2014/chart" uri="{C3380CC4-5D6E-409C-BE32-E72D297353CC}">
              <c16:uniqueId val="{00000004-5936-4FB2-91F2-ABBF3A1B5F44}"/>
            </c:ext>
          </c:extLst>
        </c:ser>
        <c:ser>
          <c:idx val="5"/>
          <c:order val="5"/>
          <c:tx>
            <c:strRef>
              <c:f>'Form K2'!$AO$77</c:f>
              <c:strCache>
                <c:ptCount val="1"/>
                <c:pt idx="0">
                  <c:v>Fill 3</c:v>
                </c:pt>
              </c:strCache>
            </c:strRef>
          </c:tx>
          <c:spPr>
            <a:noFill/>
          </c:spPr>
          <c:invertIfNegative val="0"/>
          <c:cat>
            <c:strRef>
              <c:f>'Form K2'!$AI$78</c:f>
              <c:strCache>
                <c:ptCount val="1"/>
                <c:pt idx="0">
                  <c:v>STSH</c:v>
                </c:pt>
              </c:strCache>
            </c:strRef>
          </c:cat>
          <c:val>
            <c:numRef>
              <c:f>'Form K2'!$AO$78</c:f>
              <c:numCache>
                <c:formatCode>General</c:formatCode>
                <c:ptCount val="1"/>
                <c:pt idx="0">
                  <c:v>1</c:v>
                </c:pt>
              </c:numCache>
            </c:numRef>
          </c:val>
          <c:extLst>
            <c:ext xmlns:c16="http://schemas.microsoft.com/office/drawing/2014/chart" uri="{C3380CC4-5D6E-409C-BE32-E72D297353CC}">
              <c16:uniqueId val="{00000005-5936-4FB2-91F2-ABBF3A1B5F44}"/>
            </c:ext>
          </c:extLst>
        </c:ser>
        <c:ser>
          <c:idx val="6"/>
          <c:order val="6"/>
          <c:tx>
            <c:strRef>
              <c:f>'Form K2'!$AP$77</c:f>
              <c:strCache>
                <c:ptCount val="1"/>
                <c:pt idx="0">
                  <c:v>4</c:v>
                </c:pt>
              </c:strCache>
            </c:strRef>
          </c:tx>
          <c:spPr>
            <a:solidFill>
              <a:schemeClr val="accent5">
                <a:lumMod val="60000"/>
                <a:lumOff val="40000"/>
              </a:schemeClr>
            </a:solidFill>
          </c:spPr>
          <c:invertIfNegative val="0"/>
          <c:cat>
            <c:strRef>
              <c:f>'Form K2'!$AI$78</c:f>
              <c:strCache>
                <c:ptCount val="1"/>
                <c:pt idx="0">
                  <c:v>STSH</c:v>
                </c:pt>
              </c:strCache>
            </c:strRef>
          </c:cat>
          <c:val>
            <c:numRef>
              <c:f>'Form K2'!$AP$78</c:f>
              <c:numCache>
                <c:formatCode>General</c:formatCode>
                <c:ptCount val="1"/>
                <c:pt idx="0">
                  <c:v>0</c:v>
                </c:pt>
              </c:numCache>
            </c:numRef>
          </c:val>
          <c:extLst>
            <c:ext xmlns:c16="http://schemas.microsoft.com/office/drawing/2014/chart" uri="{C3380CC4-5D6E-409C-BE32-E72D297353CC}">
              <c16:uniqueId val="{00000006-5936-4FB2-91F2-ABBF3A1B5F44}"/>
            </c:ext>
          </c:extLst>
        </c:ser>
        <c:ser>
          <c:idx val="7"/>
          <c:order val="7"/>
          <c:tx>
            <c:strRef>
              <c:f>'Form K2'!$AQ$77</c:f>
              <c:strCache>
                <c:ptCount val="1"/>
                <c:pt idx="0">
                  <c:v>Fill 4</c:v>
                </c:pt>
              </c:strCache>
            </c:strRef>
          </c:tx>
          <c:spPr>
            <a:noFill/>
          </c:spPr>
          <c:invertIfNegative val="0"/>
          <c:cat>
            <c:strRef>
              <c:f>'Form K2'!$AI$78</c:f>
              <c:strCache>
                <c:ptCount val="1"/>
                <c:pt idx="0">
                  <c:v>STSH</c:v>
                </c:pt>
              </c:strCache>
            </c:strRef>
          </c:cat>
          <c:val>
            <c:numRef>
              <c:f>'Form K2'!$AQ$78</c:f>
              <c:numCache>
                <c:formatCode>General</c:formatCode>
                <c:ptCount val="1"/>
                <c:pt idx="0">
                  <c:v>1</c:v>
                </c:pt>
              </c:numCache>
            </c:numRef>
          </c:val>
          <c:extLst>
            <c:ext xmlns:c16="http://schemas.microsoft.com/office/drawing/2014/chart" uri="{C3380CC4-5D6E-409C-BE32-E72D297353CC}">
              <c16:uniqueId val="{00000007-5936-4FB2-91F2-ABBF3A1B5F44}"/>
            </c:ext>
          </c:extLst>
        </c:ser>
        <c:ser>
          <c:idx val="8"/>
          <c:order val="8"/>
          <c:tx>
            <c:strRef>
              <c:f>'Form K2'!$AR$77</c:f>
              <c:strCache>
                <c:ptCount val="1"/>
                <c:pt idx="0">
                  <c:v>5</c:v>
                </c:pt>
              </c:strCache>
            </c:strRef>
          </c:tx>
          <c:spPr>
            <a:solidFill>
              <a:schemeClr val="accent5">
                <a:lumMod val="60000"/>
                <a:lumOff val="40000"/>
              </a:schemeClr>
            </a:solidFill>
          </c:spPr>
          <c:invertIfNegative val="0"/>
          <c:cat>
            <c:strRef>
              <c:f>'Form K2'!$AI$78</c:f>
              <c:strCache>
                <c:ptCount val="1"/>
                <c:pt idx="0">
                  <c:v>STSH</c:v>
                </c:pt>
              </c:strCache>
            </c:strRef>
          </c:cat>
          <c:val>
            <c:numRef>
              <c:f>'Form K2'!$AR$78</c:f>
              <c:numCache>
                <c:formatCode>General</c:formatCode>
                <c:ptCount val="1"/>
                <c:pt idx="0">
                  <c:v>0</c:v>
                </c:pt>
              </c:numCache>
            </c:numRef>
          </c:val>
          <c:extLst>
            <c:ext xmlns:c16="http://schemas.microsoft.com/office/drawing/2014/chart" uri="{C3380CC4-5D6E-409C-BE32-E72D297353CC}">
              <c16:uniqueId val="{00000008-5936-4FB2-91F2-ABBF3A1B5F44}"/>
            </c:ext>
          </c:extLst>
        </c:ser>
        <c:ser>
          <c:idx val="9"/>
          <c:order val="9"/>
          <c:tx>
            <c:strRef>
              <c:f>'Form K2'!$AS$77</c:f>
              <c:strCache>
                <c:ptCount val="1"/>
                <c:pt idx="0">
                  <c:v>Fill 5</c:v>
                </c:pt>
              </c:strCache>
            </c:strRef>
          </c:tx>
          <c:spPr>
            <a:noFill/>
          </c:spPr>
          <c:invertIfNegative val="0"/>
          <c:cat>
            <c:strRef>
              <c:f>'Form K2'!$AI$78</c:f>
              <c:strCache>
                <c:ptCount val="1"/>
                <c:pt idx="0">
                  <c:v>STSH</c:v>
                </c:pt>
              </c:strCache>
            </c:strRef>
          </c:cat>
          <c:val>
            <c:numRef>
              <c:f>'Form K2'!$AS$78</c:f>
              <c:numCache>
                <c:formatCode>General</c:formatCode>
                <c:ptCount val="1"/>
                <c:pt idx="0">
                  <c:v>1</c:v>
                </c:pt>
              </c:numCache>
            </c:numRef>
          </c:val>
          <c:extLst>
            <c:ext xmlns:c16="http://schemas.microsoft.com/office/drawing/2014/chart" uri="{C3380CC4-5D6E-409C-BE32-E72D297353CC}">
              <c16:uniqueId val="{00000009-5936-4FB2-91F2-ABBF3A1B5F44}"/>
            </c:ext>
          </c:extLst>
        </c:ser>
        <c:ser>
          <c:idx val="10"/>
          <c:order val="10"/>
          <c:tx>
            <c:strRef>
              <c:f>'Form K2'!$AT$77</c:f>
              <c:strCache>
                <c:ptCount val="1"/>
                <c:pt idx="0">
                  <c:v>6</c:v>
                </c:pt>
              </c:strCache>
            </c:strRef>
          </c:tx>
          <c:spPr>
            <a:solidFill>
              <a:schemeClr val="accent5">
                <a:lumMod val="60000"/>
                <a:lumOff val="40000"/>
              </a:schemeClr>
            </a:solidFill>
          </c:spPr>
          <c:invertIfNegative val="0"/>
          <c:cat>
            <c:strRef>
              <c:f>'Form K2'!$AI$78</c:f>
              <c:strCache>
                <c:ptCount val="1"/>
                <c:pt idx="0">
                  <c:v>STSH</c:v>
                </c:pt>
              </c:strCache>
            </c:strRef>
          </c:cat>
          <c:val>
            <c:numRef>
              <c:f>'Form K2'!$AT$78</c:f>
              <c:numCache>
                <c:formatCode>General</c:formatCode>
                <c:ptCount val="1"/>
                <c:pt idx="0">
                  <c:v>0</c:v>
                </c:pt>
              </c:numCache>
            </c:numRef>
          </c:val>
          <c:extLst>
            <c:ext xmlns:c16="http://schemas.microsoft.com/office/drawing/2014/chart" uri="{C3380CC4-5D6E-409C-BE32-E72D297353CC}">
              <c16:uniqueId val="{0000000A-5936-4FB2-91F2-ABBF3A1B5F44}"/>
            </c:ext>
          </c:extLst>
        </c:ser>
        <c:ser>
          <c:idx val="11"/>
          <c:order val="11"/>
          <c:tx>
            <c:strRef>
              <c:f>'Form K2'!$AU$77</c:f>
              <c:strCache>
                <c:ptCount val="1"/>
                <c:pt idx="0">
                  <c:v>Fill 6</c:v>
                </c:pt>
              </c:strCache>
            </c:strRef>
          </c:tx>
          <c:spPr>
            <a:noFill/>
          </c:spPr>
          <c:invertIfNegative val="0"/>
          <c:cat>
            <c:strRef>
              <c:f>'Form K2'!$AI$78</c:f>
              <c:strCache>
                <c:ptCount val="1"/>
                <c:pt idx="0">
                  <c:v>STSH</c:v>
                </c:pt>
              </c:strCache>
            </c:strRef>
          </c:cat>
          <c:val>
            <c:numRef>
              <c:f>'Form K2'!$AU$78</c:f>
              <c:numCache>
                <c:formatCode>General</c:formatCode>
                <c:ptCount val="1"/>
                <c:pt idx="0">
                  <c:v>1</c:v>
                </c:pt>
              </c:numCache>
            </c:numRef>
          </c:val>
          <c:extLst>
            <c:ext xmlns:c16="http://schemas.microsoft.com/office/drawing/2014/chart" uri="{C3380CC4-5D6E-409C-BE32-E72D297353CC}">
              <c16:uniqueId val="{0000000B-5936-4FB2-91F2-ABBF3A1B5F44}"/>
            </c:ext>
          </c:extLst>
        </c:ser>
        <c:ser>
          <c:idx val="12"/>
          <c:order val="12"/>
          <c:tx>
            <c:strRef>
              <c:f>'Form K2'!$AV$77</c:f>
              <c:strCache>
                <c:ptCount val="1"/>
                <c:pt idx="0">
                  <c:v>7</c:v>
                </c:pt>
              </c:strCache>
            </c:strRef>
          </c:tx>
          <c:spPr>
            <a:solidFill>
              <a:schemeClr val="accent5">
                <a:lumMod val="60000"/>
                <a:lumOff val="40000"/>
              </a:schemeClr>
            </a:solidFill>
          </c:spPr>
          <c:invertIfNegative val="0"/>
          <c:cat>
            <c:strRef>
              <c:f>'Form K2'!$AI$78</c:f>
              <c:strCache>
                <c:ptCount val="1"/>
                <c:pt idx="0">
                  <c:v>STSH</c:v>
                </c:pt>
              </c:strCache>
            </c:strRef>
          </c:cat>
          <c:val>
            <c:numRef>
              <c:f>'Form K2'!$AV$78</c:f>
              <c:numCache>
                <c:formatCode>General</c:formatCode>
                <c:ptCount val="1"/>
                <c:pt idx="0">
                  <c:v>0</c:v>
                </c:pt>
              </c:numCache>
            </c:numRef>
          </c:val>
          <c:extLst>
            <c:ext xmlns:c16="http://schemas.microsoft.com/office/drawing/2014/chart" uri="{C3380CC4-5D6E-409C-BE32-E72D297353CC}">
              <c16:uniqueId val="{0000000C-5936-4FB2-91F2-ABBF3A1B5F44}"/>
            </c:ext>
          </c:extLst>
        </c:ser>
        <c:ser>
          <c:idx val="13"/>
          <c:order val="13"/>
          <c:tx>
            <c:strRef>
              <c:f>'Form K2'!$AW$77</c:f>
              <c:strCache>
                <c:ptCount val="1"/>
                <c:pt idx="0">
                  <c:v>Fill 7</c:v>
                </c:pt>
              </c:strCache>
            </c:strRef>
          </c:tx>
          <c:spPr>
            <a:noFill/>
          </c:spPr>
          <c:invertIfNegative val="0"/>
          <c:cat>
            <c:strRef>
              <c:f>'Form K2'!$AI$78</c:f>
              <c:strCache>
                <c:ptCount val="1"/>
                <c:pt idx="0">
                  <c:v>STSH</c:v>
                </c:pt>
              </c:strCache>
            </c:strRef>
          </c:cat>
          <c:val>
            <c:numRef>
              <c:f>'Form K2'!$AW$78</c:f>
              <c:numCache>
                <c:formatCode>General</c:formatCode>
                <c:ptCount val="1"/>
                <c:pt idx="0">
                  <c:v>1</c:v>
                </c:pt>
              </c:numCache>
            </c:numRef>
          </c:val>
          <c:extLst>
            <c:ext xmlns:c16="http://schemas.microsoft.com/office/drawing/2014/chart" uri="{C3380CC4-5D6E-409C-BE32-E72D297353CC}">
              <c16:uniqueId val="{0000000D-5936-4FB2-91F2-ABBF3A1B5F44}"/>
            </c:ext>
          </c:extLst>
        </c:ser>
        <c:ser>
          <c:idx val="14"/>
          <c:order val="14"/>
          <c:tx>
            <c:strRef>
              <c:f>'Form K2'!$AX$77</c:f>
              <c:strCache>
                <c:ptCount val="1"/>
                <c:pt idx="0">
                  <c:v>8</c:v>
                </c:pt>
              </c:strCache>
            </c:strRef>
          </c:tx>
          <c:spPr>
            <a:solidFill>
              <a:schemeClr val="accent5">
                <a:lumMod val="60000"/>
                <a:lumOff val="40000"/>
              </a:schemeClr>
            </a:solidFill>
          </c:spPr>
          <c:invertIfNegative val="0"/>
          <c:cat>
            <c:strRef>
              <c:f>'Form K2'!$AI$78</c:f>
              <c:strCache>
                <c:ptCount val="1"/>
                <c:pt idx="0">
                  <c:v>STSH</c:v>
                </c:pt>
              </c:strCache>
            </c:strRef>
          </c:cat>
          <c:val>
            <c:numRef>
              <c:f>'Form K2'!$AX$78</c:f>
              <c:numCache>
                <c:formatCode>General</c:formatCode>
                <c:ptCount val="1"/>
                <c:pt idx="0">
                  <c:v>0</c:v>
                </c:pt>
              </c:numCache>
            </c:numRef>
          </c:val>
          <c:extLst>
            <c:ext xmlns:c16="http://schemas.microsoft.com/office/drawing/2014/chart" uri="{C3380CC4-5D6E-409C-BE32-E72D297353CC}">
              <c16:uniqueId val="{0000000E-5936-4FB2-91F2-ABBF3A1B5F44}"/>
            </c:ext>
          </c:extLst>
        </c:ser>
        <c:ser>
          <c:idx val="15"/>
          <c:order val="15"/>
          <c:tx>
            <c:strRef>
              <c:f>'Form K2'!$AY$77</c:f>
              <c:strCache>
                <c:ptCount val="1"/>
                <c:pt idx="0">
                  <c:v>Fill 8</c:v>
                </c:pt>
              </c:strCache>
            </c:strRef>
          </c:tx>
          <c:spPr>
            <a:noFill/>
          </c:spPr>
          <c:invertIfNegative val="0"/>
          <c:cat>
            <c:strRef>
              <c:f>'Form K2'!$AI$78</c:f>
              <c:strCache>
                <c:ptCount val="1"/>
                <c:pt idx="0">
                  <c:v>STSH</c:v>
                </c:pt>
              </c:strCache>
            </c:strRef>
          </c:cat>
          <c:val>
            <c:numRef>
              <c:f>'Form K2'!$AY$78</c:f>
              <c:numCache>
                <c:formatCode>General</c:formatCode>
                <c:ptCount val="1"/>
                <c:pt idx="0">
                  <c:v>1</c:v>
                </c:pt>
              </c:numCache>
            </c:numRef>
          </c:val>
          <c:extLst>
            <c:ext xmlns:c16="http://schemas.microsoft.com/office/drawing/2014/chart" uri="{C3380CC4-5D6E-409C-BE32-E72D297353CC}">
              <c16:uniqueId val="{0000000F-5936-4FB2-91F2-ABBF3A1B5F44}"/>
            </c:ext>
          </c:extLst>
        </c:ser>
        <c:ser>
          <c:idx val="16"/>
          <c:order val="16"/>
          <c:tx>
            <c:strRef>
              <c:f>'Form K2'!$AZ$77</c:f>
              <c:strCache>
                <c:ptCount val="1"/>
                <c:pt idx="0">
                  <c:v>9</c:v>
                </c:pt>
              </c:strCache>
            </c:strRef>
          </c:tx>
          <c:spPr>
            <a:solidFill>
              <a:schemeClr val="accent5">
                <a:lumMod val="60000"/>
                <a:lumOff val="40000"/>
              </a:schemeClr>
            </a:solidFill>
          </c:spPr>
          <c:invertIfNegative val="0"/>
          <c:cat>
            <c:strRef>
              <c:f>'Form K2'!$AI$78</c:f>
              <c:strCache>
                <c:ptCount val="1"/>
                <c:pt idx="0">
                  <c:v>STSH</c:v>
                </c:pt>
              </c:strCache>
            </c:strRef>
          </c:cat>
          <c:val>
            <c:numRef>
              <c:f>'Form K2'!$AZ$78</c:f>
              <c:numCache>
                <c:formatCode>General</c:formatCode>
                <c:ptCount val="1"/>
                <c:pt idx="0">
                  <c:v>0</c:v>
                </c:pt>
              </c:numCache>
            </c:numRef>
          </c:val>
          <c:extLst>
            <c:ext xmlns:c16="http://schemas.microsoft.com/office/drawing/2014/chart" uri="{C3380CC4-5D6E-409C-BE32-E72D297353CC}">
              <c16:uniqueId val="{00000010-5936-4FB2-91F2-ABBF3A1B5F44}"/>
            </c:ext>
          </c:extLst>
        </c:ser>
        <c:ser>
          <c:idx val="17"/>
          <c:order val="17"/>
          <c:tx>
            <c:strRef>
              <c:f>'Form K2'!$BA$77</c:f>
              <c:strCache>
                <c:ptCount val="1"/>
                <c:pt idx="0">
                  <c:v>Fill 9</c:v>
                </c:pt>
              </c:strCache>
            </c:strRef>
          </c:tx>
          <c:spPr>
            <a:noFill/>
          </c:spPr>
          <c:invertIfNegative val="0"/>
          <c:cat>
            <c:strRef>
              <c:f>'Form K2'!$AI$78</c:f>
              <c:strCache>
                <c:ptCount val="1"/>
                <c:pt idx="0">
                  <c:v>STSH</c:v>
                </c:pt>
              </c:strCache>
            </c:strRef>
          </c:cat>
          <c:val>
            <c:numRef>
              <c:f>'Form K2'!$BA$78</c:f>
              <c:numCache>
                <c:formatCode>General</c:formatCode>
                <c:ptCount val="1"/>
                <c:pt idx="0">
                  <c:v>1</c:v>
                </c:pt>
              </c:numCache>
            </c:numRef>
          </c:val>
          <c:extLst>
            <c:ext xmlns:c16="http://schemas.microsoft.com/office/drawing/2014/chart" uri="{C3380CC4-5D6E-409C-BE32-E72D297353CC}">
              <c16:uniqueId val="{00000011-5936-4FB2-91F2-ABBF3A1B5F44}"/>
            </c:ext>
          </c:extLst>
        </c:ser>
        <c:ser>
          <c:idx val="18"/>
          <c:order val="18"/>
          <c:tx>
            <c:strRef>
              <c:f>'Form K2'!$BB$77</c:f>
              <c:strCache>
                <c:ptCount val="1"/>
                <c:pt idx="0">
                  <c:v>10</c:v>
                </c:pt>
              </c:strCache>
            </c:strRef>
          </c:tx>
          <c:spPr>
            <a:solidFill>
              <a:schemeClr val="accent5">
                <a:lumMod val="60000"/>
                <a:lumOff val="40000"/>
              </a:schemeClr>
            </a:solidFill>
          </c:spPr>
          <c:invertIfNegative val="0"/>
          <c:cat>
            <c:strRef>
              <c:f>'Form K2'!$AI$78</c:f>
              <c:strCache>
                <c:ptCount val="1"/>
                <c:pt idx="0">
                  <c:v>STSH</c:v>
                </c:pt>
              </c:strCache>
            </c:strRef>
          </c:cat>
          <c:val>
            <c:numRef>
              <c:f>'Form K2'!$BB$78</c:f>
              <c:numCache>
                <c:formatCode>General</c:formatCode>
                <c:ptCount val="1"/>
                <c:pt idx="0">
                  <c:v>0</c:v>
                </c:pt>
              </c:numCache>
            </c:numRef>
          </c:val>
          <c:extLst>
            <c:ext xmlns:c16="http://schemas.microsoft.com/office/drawing/2014/chart" uri="{C3380CC4-5D6E-409C-BE32-E72D297353CC}">
              <c16:uniqueId val="{00000012-5936-4FB2-91F2-ABBF3A1B5F44}"/>
            </c:ext>
          </c:extLst>
        </c:ser>
        <c:ser>
          <c:idx val="19"/>
          <c:order val="19"/>
          <c:tx>
            <c:strRef>
              <c:f>'Form K2'!$BC$77</c:f>
              <c:strCache>
                <c:ptCount val="1"/>
                <c:pt idx="0">
                  <c:v>Fill 10</c:v>
                </c:pt>
              </c:strCache>
            </c:strRef>
          </c:tx>
          <c:spPr>
            <a:noFill/>
          </c:spPr>
          <c:invertIfNegative val="0"/>
          <c:cat>
            <c:strRef>
              <c:f>'Form K2'!$AI$78</c:f>
              <c:strCache>
                <c:ptCount val="1"/>
                <c:pt idx="0">
                  <c:v>STSH</c:v>
                </c:pt>
              </c:strCache>
            </c:strRef>
          </c:cat>
          <c:val>
            <c:numRef>
              <c:f>'Form K2'!$BC$78</c:f>
              <c:numCache>
                <c:formatCode>General</c:formatCode>
                <c:ptCount val="1"/>
                <c:pt idx="0">
                  <c:v>1</c:v>
                </c:pt>
              </c:numCache>
            </c:numRef>
          </c:val>
          <c:extLst>
            <c:ext xmlns:c16="http://schemas.microsoft.com/office/drawing/2014/chart" uri="{C3380CC4-5D6E-409C-BE32-E72D297353CC}">
              <c16:uniqueId val="{00000013-5936-4FB2-91F2-ABBF3A1B5F44}"/>
            </c:ext>
          </c:extLst>
        </c:ser>
        <c:ser>
          <c:idx val="20"/>
          <c:order val="20"/>
          <c:tx>
            <c:strRef>
              <c:f>'Form K2'!$BD$77</c:f>
              <c:strCache>
                <c:ptCount val="1"/>
                <c:pt idx="0">
                  <c:v>11</c:v>
                </c:pt>
              </c:strCache>
            </c:strRef>
          </c:tx>
          <c:spPr>
            <a:solidFill>
              <a:schemeClr val="accent5">
                <a:lumMod val="60000"/>
                <a:lumOff val="40000"/>
              </a:schemeClr>
            </a:solidFill>
          </c:spPr>
          <c:invertIfNegative val="0"/>
          <c:cat>
            <c:strRef>
              <c:f>'Form K2'!$AI$78</c:f>
              <c:strCache>
                <c:ptCount val="1"/>
                <c:pt idx="0">
                  <c:v>STSH</c:v>
                </c:pt>
              </c:strCache>
            </c:strRef>
          </c:cat>
          <c:val>
            <c:numRef>
              <c:f>'Form K2'!$BD$78</c:f>
              <c:numCache>
                <c:formatCode>General</c:formatCode>
                <c:ptCount val="1"/>
                <c:pt idx="0">
                  <c:v>0</c:v>
                </c:pt>
              </c:numCache>
            </c:numRef>
          </c:val>
          <c:extLst>
            <c:ext xmlns:c16="http://schemas.microsoft.com/office/drawing/2014/chart" uri="{C3380CC4-5D6E-409C-BE32-E72D297353CC}">
              <c16:uniqueId val="{00000014-5936-4FB2-91F2-ABBF3A1B5F44}"/>
            </c:ext>
          </c:extLst>
        </c:ser>
        <c:ser>
          <c:idx val="21"/>
          <c:order val="21"/>
          <c:tx>
            <c:strRef>
              <c:f>'Form K2'!$BE$77</c:f>
              <c:strCache>
                <c:ptCount val="1"/>
                <c:pt idx="0">
                  <c:v>Fill 11</c:v>
                </c:pt>
              </c:strCache>
            </c:strRef>
          </c:tx>
          <c:spPr>
            <a:noFill/>
          </c:spPr>
          <c:invertIfNegative val="0"/>
          <c:cat>
            <c:strRef>
              <c:f>'Form K2'!$AI$78</c:f>
              <c:strCache>
                <c:ptCount val="1"/>
                <c:pt idx="0">
                  <c:v>STSH</c:v>
                </c:pt>
              </c:strCache>
            </c:strRef>
          </c:cat>
          <c:val>
            <c:numRef>
              <c:f>'Form K2'!$BE$78</c:f>
              <c:numCache>
                <c:formatCode>General</c:formatCode>
                <c:ptCount val="1"/>
                <c:pt idx="0">
                  <c:v>1</c:v>
                </c:pt>
              </c:numCache>
            </c:numRef>
          </c:val>
          <c:extLst>
            <c:ext xmlns:c16="http://schemas.microsoft.com/office/drawing/2014/chart" uri="{C3380CC4-5D6E-409C-BE32-E72D297353CC}">
              <c16:uniqueId val="{00000015-5936-4FB2-91F2-ABBF3A1B5F44}"/>
            </c:ext>
          </c:extLst>
        </c:ser>
        <c:ser>
          <c:idx val="22"/>
          <c:order val="22"/>
          <c:tx>
            <c:strRef>
              <c:f>'Form K2'!$BF$77</c:f>
              <c:strCache>
                <c:ptCount val="1"/>
                <c:pt idx="0">
                  <c:v>12</c:v>
                </c:pt>
              </c:strCache>
            </c:strRef>
          </c:tx>
          <c:spPr>
            <a:solidFill>
              <a:schemeClr val="accent5">
                <a:lumMod val="60000"/>
                <a:lumOff val="40000"/>
              </a:schemeClr>
            </a:solidFill>
          </c:spPr>
          <c:invertIfNegative val="0"/>
          <c:cat>
            <c:strRef>
              <c:f>'Form K2'!$AI$78</c:f>
              <c:strCache>
                <c:ptCount val="1"/>
                <c:pt idx="0">
                  <c:v>STSH</c:v>
                </c:pt>
              </c:strCache>
            </c:strRef>
          </c:cat>
          <c:val>
            <c:numRef>
              <c:f>'Form K2'!$BF$78</c:f>
              <c:numCache>
                <c:formatCode>General</c:formatCode>
                <c:ptCount val="1"/>
                <c:pt idx="0">
                  <c:v>0</c:v>
                </c:pt>
              </c:numCache>
            </c:numRef>
          </c:val>
          <c:extLst>
            <c:ext xmlns:c16="http://schemas.microsoft.com/office/drawing/2014/chart" uri="{C3380CC4-5D6E-409C-BE32-E72D297353CC}">
              <c16:uniqueId val="{00000016-5936-4FB2-91F2-ABBF3A1B5F44}"/>
            </c:ext>
          </c:extLst>
        </c:ser>
        <c:ser>
          <c:idx val="23"/>
          <c:order val="23"/>
          <c:tx>
            <c:strRef>
              <c:f>'Form K2'!$BG$77</c:f>
              <c:strCache>
                <c:ptCount val="1"/>
                <c:pt idx="0">
                  <c:v>Fill 12</c:v>
                </c:pt>
              </c:strCache>
            </c:strRef>
          </c:tx>
          <c:spPr>
            <a:noFill/>
          </c:spPr>
          <c:invertIfNegative val="0"/>
          <c:cat>
            <c:strRef>
              <c:f>'Form K2'!$AI$78</c:f>
              <c:strCache>
                <c:ptCount val="1"/>
                <c:pt idx="0">
                  <c:v>STSH</c:v>
                </c:pt>
              </c:strCache>
            </c:strRef>
          </c:cat>
          <c:val>
            <c:numRef>
              <c:f>'Form K2'!$BG$78</c:f>
              <c:numCache>
                <c:formatCode>General</c:formatCode>
                <c:ptCount val="1"/>
                <c:pt idx="0">
                  <c:v>1</c:v>
                </c:pt>
              </c:numCache>
            </c:numRef>
          </c:val>
          <c:extLst>
            <c:ext xmlns:c16="http://schemas.microsoft.com/office/drawing/2014/chart" uri="{C3380CC4-5D6E-409C-BE32-E72D297353CC}">
              <c16:uniqueId val="{00000017-5936-4FB2-91F2-ABBF3A1B5F44}"/>
            </c:ext>
          </c:extLst>
        </c:ser>
        <c:ser>
          <c:idx val="24"/>
          <c:order val="24"/>
          <c:tx>
            <c:strRef>
              <c:f>'Form K2'!$BH$77</c:f>
              <c:strCache>
                <c:ptCount val="1"/>
                <c:pt idx="0">
                  <c:v>13</c:v>
                </c:pt>
              </c:strCache>
            </c:strRef>
          </c:tx>
          <c:spPr>
            <a:solidFill>
              <a:schemeClr val="accent5">
                <a:lumMod val="60000"/>
                <a:lumOff val="40000"/>
              </a:schemeClr>
            </a:solidFill>
          </c:spPr>
          <c:invertIfNegative val="0"/>
          <c:cat>
            <c:strRef>
              <c:f>'Form K2'!$AI$78</c:f>
              <c:strCache>
                <c:ptCount val="1"/>
                <c:pt idx="0">
                  <c:v>STSH</c:v>
                </c:pt>
              </c:strCache>
            </c:strRef>
          </c:cat>
          <c:val>
            <c:numRef>
              <c:f>'Form K2'!$BH$78</c:f>
              <c:numCache>
                <c:formatCode>General</c:formatCode>
                <c:ptCount val="1"/>
                <c:pt idx="0">
                  <c:v>0</c:v>
                </c:pt>
              </c:numCache>
            </c:numRef>
          </c:val>
          <c:extLst>
            <c:ext xmlns:c16="http://schemas.microsoft.com/office/drawing/2014/chart" uri="{C3380CC4-5D6E-409C-BE32-E72D297353CC}">
              <c16:uniqueId val="{00000018-5936-4FB2-91F2-ABBF3A1B5F44}"/>
            </c:ext>
          </c:extLst>
        </c:ser>
        <c:ser>
          <c:idx val="25"/>
          <c:order val="25"/>
          <c:tx>
            <c:strRef>
              <c:f>'Form K2'!$BI$77</c:f>
              <c:strCache>
                <c:ptCount val="1"/>
                <c:pt idx="0">
                  <c:v>Fill 13</c:v>
                </c:pt>
              </c:strCache>
            </c:strRef>
          </c:tx>
          <c:spPr>
            <a:noFill/>
          </c:spPr>
          <c:invertIfNegative val="0"/>
          <c:cat>
            <c:strRef>
              <c:f>'Form K2'!$AI$78</c:f>
              <c:strCache>
                <c:ptCount val="1"/>
                <c:pt idx="0">
                  <c:v>STSH</c:v>
                </c:pt>
              </c:strCache>
            </c:strRef>
          </c:cat>
          <c:val>
            <c:numRef>
              <c:f>'Form K2'!$BI$78</c:f>
              <c:numCache>
                <c:formatCode>General</c:formatCode>
                <c:ptCount val="1"/>
                <c:pt idx="0">
                  <c:v>1</c:v>
                </c:pt>
              </c:numCache>
            </c:numRef>
          </c:val>
          <c:extLst>
            <c:ext xmlns:c16="http://schemas.microsoft.com/office/drawing/2014/chart" uri="{C3380CC4-5D6E-409C-BE32-E72D297353CC}">
              <c16:uniqueId val="{00000019-5936-4FB2-91F2-ABBF3A1B5F44}"/>
            </c:ext>
          </c:extLst>
        </c:ser>
        <c:ser>
          <c:idx val="26"/>
          <c:order val="26"/>
          <c:tx>
            <c:strRef>
              <c:f>'Form K2'!$BJ$77</c:f>
              <c:strCache>
                <c:ptCount val="1"/>
                <c:pt idx="0">
                  <c:v>14</c:v>
                </c:pt>
              </c:strCache>
            </c:strRef>
          </c:tx>
          <c:spPr>
            <a:solidFill>
              <a:schemeClr val="accent5">
                <a:lumMod val="60000"/>
                <a:lumOff val="40000"/>
              </a:schemeClr>
            </a:solidFill>
          </c:spPr>
          <c:invertIfNegative val="0"/>
          <c:cat>
            <c:strRef>
              <c:f>'Form K2'!$AI$78</c:f>
              <c:strCache>
                <c:ptCount val="1"/>
                <c:pt idx="0">
                  <c:v>STSH</c:v>
                </c:pt>
              </c:strCache>
            </c:strRef>
          </c:cat>
          <c:val>
            <c:numRef>
              <c:f>'Form K2'!$BJ$78</c:f>
              <c:numCache>
                <c:formatCode>General</c:formatCode>
                <c:ptCount val="1"/>
                <c:pt idx="0">
                  <c:v>0</c:v>
                </c:pt>
              </c:numCache>
            </c:numRef>
          </c:val>
          <c:extLst>
            <c:ext xmlns:c16="http://schemas.microsoft.com/office/drawing/2014/chart" uri="{C3380CC4-5D6E-409C-BE32-E72D297353CC}">
              <c16:uniqueId val="{0000001A-5936-4FB2-91F2-ABBF3A1B5F44}"/>
            </c:ext>
          </c:extLst>
        </c:ser>
        <c:ser>
          <c:idx val="27"/>
          <c:order val="27"/>
          <c:tx>
            <c:strRef>
              <c:f>'Form K2'!$BK$77</c:f>
              <c:strCache>
                <c:ptCount val="1"/>
                <c:pt idx="0">
                  <c:v>Fill 14</c:v>
                </c:pt>
              </c:strCache>
            </c:strRef>
          </c:tx>
          <c:spPr>
            <a:noFill/>
          </c:spPr>
          <c:invertIfNegative val="0"/>
          <c:cat>
            <c:strRef>
              <c:f>'Form K2'!$AI$78</c:f>
              <c:strCache>
                <c:ptCount val="1"/>
                <c:pt idx="0">
                  <c:v>STSH</c:v>
                </c:pt>
              </c:strCache>
            </c:strRef>
          </c:cat>
          <c:val>
            <c:numRef>
              <c:f>'Form K2'!$BK$78</c:f>
              <c:numCache>
                <c:formatCode>General</c:formatCode>
                <c:ptCount val="1"/>
                <c:pt idx="0">
                  <c:v>1</c:v>
                </c:pt>
              </c:numCache>
            </c:numRef>
          </c:val>
          <c:extLst>
            <c:ext xmlns:c16="http://schemas.microsoft.com/office/drawing/2014/chart" uri="{C3380CC4-5D6E-409C-BE32-E72D297353CC}">
              <c16:uniqueId val="{0000001B-5936-4FB2-91F2-ABBF3A1B5F44}"/>
            </c:ext>
          </c:extLst>
        </c:ser>
        <c:ser>
          <c:idx val="28"/>
          <c:order val="28"/>
          <c:tx>
            <c:strRef>
              <c:f>'Form K2'!$BL$77</c:f>
              <c:strCache>
                <c:ptCount val="1"/>
                <c:pt idx="0">
                  <c:v>15</c:v>
                </c:pt>
              </c:strCache>
            </c:strRef>
          </c:tx>
          <c:spPr>
            <a:solidFill>
              <a:schemeClr val="accent5">
                <a:lumMod val="60000"/>
                <a:lumOff val="40000"/>
              </a:schemeClr>
            </a:solidFill>
          </c:spPr>
          <c:invertIfNegative val="0"/>
          <c:cat>
            <c:strRef>
              <c:f>'Form K2'!$AI$78</c:f>
              <c:strCache>
                <c:ptCount val="1"/>
                <c:pt idx="0">
                  <c:v>STSH</c:v>
                </c:pt>
              </c:strCache>
            </c:strRef>
          </c:cat>
          <c:val>
            <c:numRef>
              <c:f>'Form K2'!$BL$78</c:f>
              <c:numCache>
                <c:formatCode>General</c:formatCode>
                <c:ptCount val="1"/>
                <c:pt idx="0">
                  <c:v>0</c:v>
                </c:pt>
              </c:numCache>
            </c:numRef>
          </c:val>
          <c:extLst>
            <c:ext xmlns:c16="http://schemas.microsoft.com/office/drawing/2014/chart" uri="{C3380CC4-5D6E-409C-BE32-E72D297353CC}">
              <c16:uniqueId val="{0000001C-5936-4FB2-91F2-ABBF3A1B5F44}"/>
            </c:ext>
          </c:extLst>
        </c:ser>
        <c:ser>
          <c:idx val="29"/>
          <c:order val="29"/>
          <c:tx>
            <c:strRef>
              <c:f>'Form K2'!$BM$77</c:f>
              <c:strCache>
                <c:ptCount val="1"/>
                <c:pt idx="0">
                  <c:v>Fill 15</c:v>
                </c:pt>
              </c:strCache>
            </c:strRef>
          </c:tx>
          <c:spPr>
            <a:noFill/>
          </c:spPr>
          <c:invertIfNegative val="0"/>
          <c:cat>
            <c:strRef>
              <c:f>'Form K2'!$AI$78</c:f>
              <c:strCache>
                <c:ptCount val="1"/>
                <c:pt idx="0">
                  <c:v>STSH</c:v>
                </c:pt>
              </c:strCache>
            </c:strRef>
          </c:cat>
          <c:val>
            <c:numRef>
              <c:f>'Form K2'!$BM$78</c:f>
              <c:numCache>
                <c:formatCode>General</c:formatCode>
                <c:ptCount val="1"/>
                <c:pt idx="0">
                  <c:v>1</c:v>
                </c:pt>
              </c:numCache>
            </c:numRef>
          </c:val>
          <c:extLst>
            <c:ext xmlns:c16="http://schemas.microsoft.com/office/drawing/2014/chart" uri="{C3380CC4-5D6E-409C-BE32-E72D297353CC}">
              <c16:uniqueId val="{0000001D-5936-4FB2-91F2-ABBF3A1B5F44}"/>
            </c:ext>
          </c:extLst>
        </c:ser>
        <c:ser>
          <c:idx val="30"/>
          <c:order val="30"/>
          <c:tx>
            <c:strRef>
              <c:f>'Form K2'!$BN$77</c:f>
              <c:strCache>
                <c:ptCount val="1"/>
                <c:pt idx="0">
                  <c:v>16</c:v>
                </c:pt>
              </c:strCache>
            </c:strRef>
          </c:tx>
          <c:spPr>
            <a:solidFill>
              <a:schemeClr val="accent5">
                <a:lumMod val="60000"/>
                <a:lumOff val="40000"/>
              </a:schemeClr>
            </a:solidFill>
          </c:spPr>
          <c:invertIfNegative val="0"/>
          <c:cat>
            <c:strRef>
              <c:f>'Form K2'!$AI$78</c:f>
              <c:strCache>
                <c:ptCount val="1"/>
                <c:pt idx="0">
                  <c:v>STSH</c:v>
                </c:pt>
              </c:strCache>
            </c:strRef>
          </c:cat>
          <c:val>
            <c:numRef>
              <c:f>'Form K2'!$BN$78</c:f>
              <c:numCache>
                <c:formatCode>General</c:formatCode>
                <c:ptCount val="1"/>
                <c:pt idx="0">
                  <c:v>0</c:v>
                </c:pt>
              </c:numCache>
            </c:numRef>
          </c:val>
          <c:extLst>
            <c:ext xmlns:c16="http://schemas.microsoft.com/office/drawing/2014/chart" uri="{C3380CC4-5D6E-409C-BE32-E72D297353CC}">
              <c16:uniqueId val="{0000001E-5936-4FB2-91F2-ABBF3A1B5F44}"/>
            </c:ext>
          </c:extLst>
        </c:ser>
        <c:ser>
          <c:idx val="31"/>
          <c:order val="31"/>
          <c:tx>
            <c:strRef>
              <c:f>'Form K2'!$BO$77</c:f>
              <c:strCache>
                <c:ptCount val="1"/>
                <c:pt idx="0">
                  <c:v>Fill 16</c:v>
                </c:pt>
              </c:strCache>
            </c:strRef>
          </c:tx>
          <c:spPr>
            <a:noFill/>
          </c:spPr>
          <c:invertIfNegative val="0"/>
          <c:cat>
            <c:strRef>
              <c:f>'Form K2'!$AI$78</c:f>
              <c:strCache>
                <c:ptCount val="1"/>
                <c:pt idx="0">
                  <c:v>STSH</c:v>
                </c:pt>
              </c:strCache>
            </c:strRef>
          </c:cat>
          <c:val>
            <c:numRef>
              <c:f>'Form K2'!$BO$78</c:f>
              <c:numCache>
                <c:formatCode>General</c:formatCode>
                <c:ptCount val="1"/>
                <c:pt idx="0">
                  <c:v>1</c:v>
                </c:pt>
              </c:numCache>
            </c:numRef>
          </c:val>
          <c:extLst>
            <c:ext xmlns:c16="http://schemas.microsoft.com/office/drawing/2014/chart" uri="{C3380CC4-5D6E-409C-BE32-E72D297353CC}">
              <c16:uniqueId val="{0000001F-5936-4FB2-91F2-ABBF3A1B5F44}"/>
            </c:ext>
          </c:extLst>
        </c:ser>
        <c:ser>
          <c:idx val="32"/>
          <c:order val="32"/>
          <c:tx>
            <c:strRef>
              <c:f>'Form K2'!$BP$77</c:f>
              <c:strCache>
                <c:ptCount val="1"/>
                <c:pt idx="0">
                  <c:v>17</c:v>
                </c:pt>
              </c:strCache>
            </c:strRef>
          </c:tx>
          <c:spPr>
            <a:solidFill>
              <a:schemeClr val="accent5">
                <a:lumMod val="60000"/>
                <a:lumOff val="40000"/>
              </a:schemeClr>
            </a:solidFill>
          </c:spPr>
          <c:invertIfNegative val="0"/>
          <c:cat>
            <c:strRef>
              <c:f>'Form K2'!$AI$78</c:f>
              <c:strCache>
                <c:ptCount val="1"/>
                <c:pt idx="0">
                  <c:v>STSH</c:v>
                </c:pt>
              </c:strCache>
            </c:strRef>
          </c:cat>
          <c:val>
            <c:numRef>
              <c:f>'Form K2'!$BP$78</c:f>
              <c:numCache>
                <c:formatCode>General</c:formatCode>
                <c:ptCount val="1"/>
                <c:pt idx="0">
                  <c:v>0</c:v>
                </c:pt>
              </c:numCache>
            </c:numRef>
          </c:val>
          <c:extLst>
            <c:ext xmlns:c16="http://schemas.microsoft.com/office/drawing/2014/chart" uri="{C3380CC4-5D6E-409C-BE32-E72D297353CC}">
              <c16:uniqueId val="{00000020-5936-4FB2-91F2-ABBF3A1B5F44}"/>
            </c:ext>
          </c:extLst>
        </c:ser>
        <c:ser>
          <c:idx val="33"/>
          <c:order val="33"/>
          <c:tx>
            <c:strRef>
              <c:f>'Form K2'!$BQ$77</c:f>
              <c:strCache>
                <c:ptCount val="1"/>
                <c:pt idx="0">
                  <c:v>Fill 17</c:v>
                </c:pt>
              </c:strCache>
            </c:strRef>
          </c:tx>
          <c:spPr>
            <a:noFill/>
          </c:spPr>
          <c:invertIfNegative val="0"/>
          <c:cat>
            <c:strRef>
              <c:f>'Form K2'!$AI$78</c:f>
              <c:strCache>
                <c:ptCount val="1"/>
                <c:pt idx="0">
                  <c:v>STSH</c:v>
                </c:pt>
              </c:strCache>
            </c:strRef>
          </c:cat>
          <c:val>
            <c:numRef>
              <c:f>'Form K2'!$BQ$78</c:f>
              <c:numCache>
                <c:formatCode>General</c:formatCode>
                <c:ptCount val="1"/>
                <c:pt idx="0">
                  <c:v>1</c:v>
                </c:pt>
              </c:numCache>
            </c:numRef>
          </c:val>
          <c:extLst>
            <c:ext xmlns:c16="http://schemas.microsoft.com/office/drawing/2014/chart" uri="{C3380CC4-5D6E-409C-BE32-E72D297353CC}">
              <c16:uniqueId val="{00000021-5936-4FB2-91F2-ABBF3A1B5F44}"/>
            </c:ext>
          </c:extLst>
        </c:ser>
        <c:ser>
          <c:idx val="34"/>
          <c:order val="34"/>
          <c:tx>
            <c:strRef>
              <c:f>'Form K2'!$BR$77</c:f>
              <c:strCache>
                <c:ptCount val="1"/>
                <c:pt idx="0">
                  <c:v>18</c:v>
                </c:pt>
              </c:strCache>
            </c:strRef>
          </c:tx>
          <c:spPr>
            <a:solidFill>
              <a:schemeClr val="accent5">
                <a:lumMod val="60000"/>
                <a:lumOff val="40000"/>
              </a:schemeClr>
            </a:solidFill>
          </c:spPr>
          <c:invertIfNegative val="0"/>
          <c:cat>
            <c:strRef>
              <c:f>'Form K2'!$AI$78</c:f>
              <c:strCache>
                <c:ptCount val="1"/>
                <c:pt idx="0">
                  <c:v>STSH</c:v>
                </c:pt>
              </c:strCache>
            </c:strRef>
          </c:cat>
          <c:val>
            <c:numRef>
              <c:f>'Form K2'!$BR$78</c:f>
              <c:numCache>
                <c:formatCode>General</c:formatCode>
                <c:ptCount val="1"/>
                <c:pt idx="0">
                  <c:v>0</c:v>
                </c:pt>
              </c:numCache>
            </c:numRef>
          </c:val>
          <c:extLst>
            <c:ext xmlns:c16="http://schemas.microsoft.com/office/drawing/2014/chart" uri="{C3380CC4-5D6E-409C-BE32-E72D297353CC}">
              <c16:uniqueId val="{00000022-5936-4FB2-91F2-ABBF3A1B5F44}"/>
            </c:ext>
          </c:extLst>
        </c:ser>
        <c:ser>
          <c:idx val="35"/>
          <c:order val="35"/>
          <c:tx>
            <c:strRef>
              <c:f>'Form K2'!$BS$77</c:f>
              <c:strCache>
                <c:ptCount val="1"/>
                <c:pt idx="0">
                  <c:v>Fill 18</c:v>
                </c:pt>
              </c:strCache>
            </c:strRef>
          </c:tx>
          <c:spPr>
            <a:noFill/>
          </c:spPr>
          <c:invertIfNegative val="0"/>
          <c:cat>
            <c:strRef>
              <c:f>'Form K2'!$AI$78</c:f>
              <c:strCache>
                <c:ptCount val="1"/>
                <c:pt idx="0">
                  <c:v>STSH</c:v>
                </c:pt>
              </c:strCache>
            </c:strRef>
          </c:cat>
          <c:val>
            <c:numRef>
              <c:f>'Form K2'!$BS$78</c:f>
              <c:numCache>
                <c:formatCode>General</c:formatCode>
                <c:ptCount val="1"/>
                <c:pt idx="0">
                  <c:v>1</c:v>
                </c:pt>
              </c:numCache>
            </c:numRef>
          </c:val>
          <c:extLst>
            <c:ext xmlns:c16="http://schemas.microsoft.com/office/drawing/2014/chart" uri="{C3380CC4-5D6E-409C-BE32-E72D297353CC}">
              <c16:uniqueId val="{00000023-5936-4FB2-91F2-ABBF3A1B5F44}"/>
            </c:ext>
          </c:extLst>
        </c:ser>
        <c:ser>
          <c:idx val="36"/>
          <c:order val="36"/>
          <c:tx>
            <c:strRef>
              <c:f>'Form K2'!$BT$77</c:f>
              <c:strCache>
                <c:ptCount val="1"/>
                <c:pt idx="0">
                  <c:v>19</c:v>
                </c:pt>
              </c:strCache>
            </c:strRef>
          </c:tx>
          <c:spPr>
            <a:solidFill>
              <a:schemeClr val="accent5">
                <a:lumMod val="60000"/>
                <a:lumOff val="40000"/>
              </a:schemeClr>
            </a:solidFill>
          </c:spPr>
          <c:invertIfNegative val="0"/>
          <c:cat>
            <c:strRef>
              <c:f>'Form K2'!$AI$78</c:f>
              <c:strCache>
                <c:ptCount val="1"/>
                <c:pt idx="0">
                  <c:v>STSH</c:v>
                </c:pt>
              </c:strCache>
            </c:strRef>
          </c:cat>
          <c:val>
            <c:numRef>
              <c:f>'Form K2'!$BT$78</c:f>
              <c:numCache>
                <c:formatCode>General</c:formatCode>
                <c:ptCount val="1"/>
                <c:pt idx="0">
                  <c:v>0</c:v>
                </c:pt>
              </c:numCache>
            </c:numRef>
          </c:val>
          <c:extLst>
            <c:ext xmlns:c16="http://schemas.microsoft.com/office/drawing/2014/chart" uri="{C3380CC4-5D6E-409C-BE32-E72D297353CC}">
              <c16:uniqueId val="{00000024-5936-4FB2-91F2-ABBF3A1B5F44}"/>
            </c:ext>
          </c:extLst>
        </c:ser>
        <c:ser>
          <c:idx val="37"/>
          <c:order val="37"/>
          <c:tx>
            <c:strRef>
              <c:f>'Form K2'!$BU$77</c:f>
              <c:strCache>
                <c:ptCount val="1"/>
                <c:pt idx="0">
                  <c:v>Fill 19</c:v>
                </c:pt>
              </c:strCache>
            </c:strRef>
          </c:tx>
          <c:spPr>
            <a:noFill/>
          </c:spPr>
          <c:invertIfNegative val="0"/>
          <c:cat>
            <c:strRef>
              <c:f>'Form K2'!$AI$78</c:f>
              <c:strCache>
                <c:ptCount val="1"/>
                <c:pt idx="0">
                  <c:v>STSH</c:v>
                </c:pt>
              </c:strCache>
            </c:strRef>
          </c:cat>
          <c:val>
            <c:numRef>
              <c:f>'Form K2'!$BU$78</c:f>
              <c:numCache>
                <c:formatCode>General</c:formatCode>
                <c:ptCount val="1"/>
                <c:pt idx="0">
                  <c:v>1</c:v>
                </c:pt>
              </c:numCache>
            </c:numRef>
          </c:val>
          <c:extLst>
            <c:ext xmlns:c16="http://schemas.microsoft.com/office/drawing/2014/chart" uri="{C3380CC4-5D6E-409C-BE32-E72D297353CC}">
              <c16:uniqueId val="{00000025-5936-4FB2-91F2-ABBF3A1B5F44}"/>
            </c:ext>
          </c:extLst>
        </c:ser>
        <c:ser>
          <c:idx val="38"/>
          <c:order val="38"/>
          <c:tx>
            <c:strRef>
              <c:f>'Form K2'!$BV$77</c:f>
              <c:strCache>
                <c:ptCount val="1"/>
                <c:pt idx="0">
                  <c:v>20</c:v>
                </c:pt>
              </c:strCache>
            </c:strRef>
          </c:tx>
          <c:spPr>
            <a:solidFill>
              <a:schemeClr val="accent5">
                <a:lumMod val="60000"/>
                <a:lumOff val="40000"/>
              </a:schemeClr>
            </a:solidFill>
          </c:spPr>
          <c:invertIfNegative val="0"/>
          <c:cat>
            <c:strRef>
              <c:f>'Form K2'!$AI$78</c:f>
              <c:strCache>
                <c:ptCount val="1"/>
                <c:pt idx="0">
                  <c:v>STSH</c:v>
                </c:pt>
              </c:strCache>
            </c:strRef>
          </c:cat>
          <c:val>
            <c:numRef>
              <c:f>'Form K2'!$BV$78</c:f>
              <c:numCache>
                <c:formatCode>General</c:formatCode>
                <c:ptCount val="1"/>
                <c:pt idx="0">
                  <c:v>0</c:v>
                </c:pt>
              </c:numCache>
            </c:numRef>
          </c:val>
          <c:extLst>
            <c:ext xmlns:c16="http://schemas.microsoft.com/office/drawing/2014/chart" uri="{C3380CC4-5D6E-409C-BE32-E72D297353CC}">
              <c16:uniqueId val="{00000026-5936-4FB2-91F2-ABBF3A1B5F44}"/>
            </c:ext>
          </c:extLst>
        </c:ser>
        <c:ser>
          <c:idx val="39"/>
          <c:order val="39"/>
          <c:tx>
            <c:strRef>
              <c:f>'Form K2'!$BW$77</c:f>
              <c:strCache>
                <c:ptCount val="1"/>
                <c:pt idx="0">
                  <c:v>Fill 20</c:v>
                </c:pt>
              </c:strCache>
            </c:strRef>
          </c:tx>
          <c:spPr>
            <a:noFill/>
          </c:spPr>
          <c:invertIfNegative val="0"/>
          <c:cat>
            <c:strRef>
              <c:f>'Form K2'!$AI$78</c:f>
              <c:strCache>
                <c:ptCount val="1"/>
                <c:pt idx="0">
                  <c:v>STSH</c:v>
                </c:pt>
              </c:strCache>
            </c:strRef>
          </c:cat>
          <c:val>
            <c:numRef>
              <c:f>'Form K2'!$BW$78</c:f>
              <c:numCache>
                <c:formatCode>General</c:formatCode>
                <c:ptCount val="1"/>
                <c:pt idx="0">
                  <c:v>1</c:v>
                </c:pt>
              </c:numCache>
            </c:numRef>
          </c:val>
          <c:extLst>
            <c:ext xmlns:c16="http://schemas.microsoft.com/office/drawing/2014/chart" uri="{C3380CC4-5D6E-409C-BE32-E72D297353CC}">
              <c16:uniqueId val="{00000027-5936-4FB2-91F2-ABBF3A1B5F44}"/>
            </c:ext>
          </c:extLst>
        </c:ser>
        <c:ser>
          <c:idx val="40"/>
          <c:order val="40"/>
          <c:tx>
            <c:strRef>
              <c:f>'Form K2'!$BX$77</c:f>
              <c:strCache>
                <c:ptCount val="1"/>
                <c:pt idx="0">
                  <c:v>21</c:v>
                </c:pt>
              </c:strCache>
            </c:strRef>
          </c:tx>
          <c:spPr>
            <a:solidFill>
              <a:schemeClr val="accent5">
                <a:lumMod val="60000"/>
                <a:lumOff val="40000"/>
              </a:schemeClr>
            </a:solidFill>
          </c:spPr>
          <c:invertIfNegative val="0"/>
          <c:cat>
            <c:strRef>
              <c:f>'Form K2'!$AI$78</c:f>
              <c:strCache>
                <c:ptCount val="1"/>
                <c:pt idx="0">
                  <c:v>STSH</c:v>
                </c:pt>
              </c:strCache>
            </c:strRef>
          </c:cat>
          <c:val>
            <c:numRef>
              <c:f>'Form K2'!$BX$78</c:f>
              <c:numCache>
                <c:formatCode>General</c:formatCode>
                <c:ptCount val="1"/>
                <c:pt idx="0">
                  <c:v>0</c:v>
                </c:pt>
              </c:numCache>
            </c:numRef>
          </c:val>
          <c:extLst>
            <c:ext xmlns:c16="http://schemas.microsoft.com/office/drawing/2014/chart" uri="{C3380CC4-5D6E-409C-BE32-E72D297353CC}">
              <c16:uniqueId val="{00000028-5936-4FB2-91F2-ABBF3A1B5F44}"/>
            </c:ext>
          </c:extLst>
        </c:ser>
        <c:ser>
          <c:idx val="41"/>
          <c:order val="41"/>
          <c:tx>
            <c:strRef>
              <c:f>'Form K2'!$BY$77</c:f>
              <c:strCache>
                <c:ptCount val="1"/>
                <c:pt idx="0">
                  <c:v>Fill 21</c:v>
                </c:pt>
              </c:strCache>
            </c:strRef>
          </c:tx>
          <c:spPr>
            <a:noFill/>
          </c:spPr>
          <c:invertIfNegative val="0"/>
          <c:cat>
            <c:strRef>
              <c:f>'Form K2'!$AI$78</c:f>
              <c:strCache>
                <c:ptCount val="1"/>
                <c:pt idx="0">
                  <c:v>STSH</c:v>
                </c:pt>
              </c:strCache>
            </c:strRef>
          </c:cat>
          <c:val>
            <c:numRef>
              <c:f>'Form K2'!$BY$78</c:f>
              <c:numCache>
                <c:formatCode>General</c:formatCode>
                <c:ptCount val="1"/>
                <c:pt idx="0">
                  <c:v>1</c:v>
                </c:pt>
              </c:numCache>
            </c:numRef>
          </c:val>
          <c:extLst>
            <c:ext xmlns:c16="http://schemas.microsoft.com/office/drawing/2014/chart" uri="{C3380CC4-5D6E-409C-BE32-E72D297353CC}">
              <c16:uniqueId val="{00000029-5936-4FB2-91F2-ABBF3A1B5F44}"/>
            </c:ext>
          </c:extLst>
        </c:ser>
        <c:ser>
          <c:idx val="42"/>
          <c:order val="42"/>
          <c:tx>
            <c:strRef>
              <c:f>'Form K2'!$BZ$77</c:f>
              <c:strCache>
                <c:ptCount val="1"/>
                <c:pt idx="0">
                  <c:v>22</c:v>
                </c:pt>
              </c:strCache>
            </c:strRef>
          </c:tx>
          <c:spPr>
            <a:solidFill>
              <a:schemeClr val="accent5">
                <a:lumMod val="60000"/>
                <a:lumOff val="40000"/>
              </a:schemeClr>
            </a:solidFill>
          </c:spPr>
          <c:invertIfNegative val="0"/>
          <c:cat>
            <c:strRef>
              <c:f>'Form K2'!$AI$78</c:f>
              <c:strCache>
                <c:ptCount val="1"/>
                <c:pt idx="0">
                  <c:v>STSH</c:v>
                </c:pt>
              </c:strCache>
            </c:strRef>
          </c:cat>
          <c:val>
            <c:numRef>
              <c:f>'Form K2'!$BZ$78</c:f>
              <c:numCache>
                <c:formatCode>General</c:formatCode>
                <c:ptCount val="1"/>
                <c:pt idx="0">
                  <c:v>0</c:v>
                </c:pt>
              </c:numCache>
            </c:numRef>
          </c:val>
          <c:extLst>
            <c:ext xmlns:c16="http://schemas.microsoft.com/office/drawing/2014/chart" uri="{C3380CC4-5D6E-409C-BE32-E72D297353CC}">
              <c16:uniqueId val="{0000002A-5936-4FB2-91F2-ABBF3A1B5F44}"/>
            </c:ext>
          </c:extLst>
        </c:ser>
        <c:ser>
          <c:idx val="43"/>
          <c:order val="43"/>
          <c:tx>
            <c:strRef>
              <c:f>'Form K2'!$CA$77</c:f>
              <c:strCache>
                <c:ptCount val="1"/>
                <c:pt idx="0">
                  <c:v>Fill 22</c:v>
                </c:pt>
              </c:strCache>
            </c:strRef>
          </c:tx>
          <c:spPr>
            <a:noFill/>
          </c:spPr>
          <c:invertIfNegative val="0"/>
          <c:cat>
            <c:strRef>
              <c:f>'Form K2'!$AI$78</c:f>
              <c:strCache>
                <c:ptCount val="1"/>
                <c:pt idx="0">
                  <c:v>STSH</c:v>
                </c:pt>
              </c:strCache>
            </c:strRef>
          </c:cat>
          <c:val>
            <c:numRef>
              <c:f>'Form K2'!$CA$78</c:f>
              <c:numCache>
                <c:formatCode>General</c:formatCode>
                <c:ptCount val="1"/>
                <c:pt idx="0">
                  <c:v>1</c:v>
                </c:pt>
              </c:numCache>
            </c:numRef>
          </c:val>
          <c:extLst>
            <c:ext xmlns:c16="http://schemas.microsoft.com/office/drawing/2014/chart" uri="{C3380CC4-5D6E-409C-BE32-E72D297353CC}">
              <c16:uniqueId val="{0000002B-5936-4FB2-91F2-ABBF3A1B5F44}"/>
            </c:ext>
          </c:extLst>
        </c:ser>
        <c:ser>
          <c:idx val="44"/>
          <c:order val="44"/>
          <c:tx>
            <c:strRef>
              <c:f>'Form K2'!$CB$77</c:f>
              <c:strCache>
                <c:ptCount val="1"/>
                <c:pt idx="0">
                  <c:v>23</c:v>
                </c:pt>
              </c:strCache>
            </c:strRef>
          </c:tx>
          <c:spPr>
            <a:solidFill>
              <a:schemeClr val="accent5">
                <a:lumMod val="60000"/>
                <a:lumOff val="40000"/>
              </a:schemeClr>
            </a:solidFill>
            <a:ln>
              <a:noFill/>
            </a:ln>
          </c:spPr>
          <c:invertIfNegative val="0"/>
          <c:cat>
            <c:strRef>
              <c:f>'Form K2'!$AI$78</c:f>
              <c:strCache>
                <c:ptCount val="1"/>
                <c:pt idx="0">
                  <c:v>STSH</c:v>
                </c:pt>
              </c:strCache>
            </c:strRef>
          </c:cat>
          <c:val>
            <c:numRef>
              <c:f>'Form K2'!$CB$78</c:f>
              <c:numCache>
                <c:formatCode>General</c:formatCode>
                <c:ptCount val="1"/>
                <c:pt idx="0">
                  <c:v>0</c:v>
                </c:pt>
              </c:numCache>
            </c:numRef>
          </c:val>
          <c:extLst>
            <c:ext xmlns:c16="http://schemas.microsoft.com/office/drawing/2014/chart" uri="{C3380CC4-5D6E-409C-BE32-E72D297353CC}">
              <c16:uniqueId val="{0000002C-5936-4FB2-91F2-ABBF3A1B5F44}"/>
            </c:ext>
          </c:extLst>
        </c:ser>
        <c:ser>
          <c:idx val="45"/>
          <c:order val="45"/>
          <c:tx>
            <c:strRef>
              <c:f>'Form K2'!$CC$77</c:f>
              <c:strCache>
                <c:ptCount val="1"/>
                <c:pt idx="0">
                  <c:v>Fill 23</c:v>
                </c:pt>
              </c:strCache>
            </c:strRef>
          </c:tx>
          <c:spPr>
            <a:noFill/>
          </c:spPr>
          <c:invertIfNegative val="0"/>
          <c:cat>
            <c:strRef>
              <c:f>'Form K2'!$AI$78</c:f>
              <c:strCache>
                <c:ptCount val="1"/>
                <c:pt idx="0">
                  <c:v>STSH</c:v>
                </c:pt>
              </c:strCache>
            </c:strRef>
          </c:cat>
          <c:val>
            <c:numRef>
              <c:f>'Form K2'!$CC$78</c:f>
              <c:numCache>
                <c:formatCode>General</c:formatCode>
                <c:ptCount val="1"/>
                <c:pt idx="0">
                  <c:v>1</c:v>
                </c:pt>
              </c:numCache>
            </c:numRef>
          </c:val>
          <c:extLst>
            <c:ext xmlns:c16="http://schemas.microsoft.com/office/drawing/2014/chart" uri="{C3380CC4-5D6E-409C-BE32-E72D297353CC}">
              <c16:uniqueId val="{0000002D-5936-4FB2-91F2-ABBF3A1B5F44}"/>
            </c:ext>
          </c:extLst>
        </c:ser>
        <c:ser>
          <c:idx val="46"/>
          <c:order val="46"/>
          <c:tx>
            <c:strRef>
              <c:f>'Form K2'!$CD$77</c:f>
              <c:strCache>
                <c:ptCount val="1"/>
                <c:pt idx="0">
                  <c:v>24</c:v>
                </c:pt>
              </c:strCache>
            </c:strRef>
          </c:tx>
          <c:spPr>
            <a:solidFill>
              <a:schemeClr val="accent5">
                <a:lumMod val="60000"/>
                <a:lumOff val="40000"/>
              </a:schemeClr>
            </a:solidFill>
          </c:spPr>
          <c:invertIfNegative val="0"/>
          <c:cat>
            <c:strRef>
              <c:f>'Form K2'!$AI$78</c:f>
              <c:strCache>
                <c:ptCount val="1"/>
                <c:pt idx="0">
                  <c:v>STSH</c:v>
                </c:pt>
              </c:strCache>
            </c:strRef>
          </c:cat>
          <c:val>
            <c:numRef>
              <c:f>'Form K2'!$CD$78</c:f>
              <c:numCache>
                <c:formatCode>General</c:formatCode>
                <c:ptCount val="1"/>
                <c:pt idx="0">
                  <c:v>0</c:v>
                </c:pt>
              </c:numCache>
            </c:numRef>
          </c:val>
          <c:extLst>
            <c:ext xmlns:c16="http://schemas.microsoft.com/office/drawing/2014/chart" uri="{C3380CC4-5D6E-409C-BE32-E72D297353CC}">
              <c16:uniqueId val="{0000002E-5936-4FB2-91F2-ABBF3A1B5F44}"/>
            </c:ext>
          </c:extLst>
        </c:ser>
        <c:ser>
          <c:idx val="47"/>
          <c:order val="47"/>
          <c:tx>
            <c:strRef>
              <c:f>'Form K2'!$CE$77</c:f>
              <c:strCache>
                <c:ptCount val="1"/>
                <c:pt idx="0">
                  <c:v>Fill 24</c:v>
                </c:pt>
              </c:strCache>
            </c:strRef>
          </c:tx>
          <c:spPr>
            <a:noFill/>
          </c:spPr>
          <c:invertIfNegative val="0"/>
          <c:cat>
            <c:strRef>
              <c:f>'Form K2'!$AI$78</c:f>
              <c:strCache>
                <c:ptCount val="1"/>
                <c:pt idx="0">
                  <c:v>STSH</c:v>
                </c:pt>
              </c:strCache>
            </c:strRef>
          </c:cat>
          <c:val>
            <c:numRef>
              <c:f>'Form K2'!$CE$78</c:f>
              <c:numCache>
                <c:formatCode>General</c:formatCode>
                <c:ptCount val="1"/>
                <c:pt idx="0">
                  <c:v>1</c:v>
                </c:pt>
              </c:numCache>
            </c:numRef>
          </c:val>
          <c:extLst>
            <c:ext xmlns:c16="http://schemas.microsoft.com/office/drawing/2014/chart" uri="{C3380CC4-5D6E-409C-BE32-E72D297353CC}">
              <c16:uniqueId val="{0000002F-5936-4FB2-91F2-ABBF3A1B5F44}"/>
            </c:ext>
          </c:extLst>
        </c:ser>
        <c:ser>
          <c:idx val="48"/>
          <c:order val="48"/>
          <c:tx>
            <c:strRef>
              <c:f>'Form K2'!$CF$77</c:f>
              <c:strCache>
                <c:ptCount val="1"/>
                <c:pt idx="0">
                  <c:v>25</c:v>
                </c:pt>
              </c:strCache>
            </c:strRef>
          </c:tx>
          <c:spPr>
            <a:solidFill>
              <a:schemeClr val="accent5">
                <a:lumMod val="60000"/>
                <a:lumOff val="40000"/>
              </a:schemeClr>
            </a:solidFill>
          </c:spPr>
          <c:invertIfNegative val="0"/>
          <c:cat>
            <c:strRef>
              <c:f>'Form K2'!$AI$78</c:f>
              <c:strCache>
                <c:ptCount val="1"/>
                <c:pt idx="0">
                  <c:v>STSH</c:v>
                </c:pt>
              </c:strCache>
            </c:strRef>
          </c:cat>
          <c:val>
            <c:numRef>
              <c:f>'Form K2'!$CF$78</c:f>
              <c:numCache>
                <c:formatCode>General</c:formatCode>
                <c:ptCount val="1"/>
                <c:pt idx="0">
                  <c:v>0</c:v>
                </c:pt>
              </c:numCache>
            </c:numRef>
          </c:val>
          <c:extLst>
            <c:ext xmlns:c16="http://schemas.microsoft.com/office/drawing/2014/chart" uri="{C3380CC4-5D6E-409C-BE32-E72D297353CC}">
              <c16:uniqueId val="{00000030-5936-4FB2-91F2-ABBF3A1B5F44}"/>
            </c:ext>
          </c:extLst>
        </c:ser>
        <c:ser>
          <c:idx val="49"/>
          <c:order val="49"/>
          <c:tx>
            <c:strRef>
              <c:f>'Form K2'!$CG$77</c:f>
              <c:strCache>
                <c:ptCount val="1"/>
                <c:pt idx="0">
                  <c:v>Fill 25</c:v>
                </c:pt>
              </c:strCache>
            </c:strRef>
          </c:tx>
          <c:spPr>
            <a:noFill/>
          </c:spPr>
          <c:invertIfNegative val="0"/>
          <c:cat>
            <c:strRef>
              <c:f>'Form K2'!$AI$78</c:f>
              <c:strCache>
                <c:ptCount val="1"/>
                <c:pt idx="0">
                  <c:v>STSH</c:v>
                </c:pt>
              </c:strCache>
            </c:strRef>
          </c:cat>
          <c:val>
            <c:numRef>
              <c:f>'Form K2'!$CG$78</c:f>
              <c:numCache>
                <c:formatCode>General</c:formatCode>
                <c:ptCount val="1"/>
                <c:pt idx="0">
                  <c:v>1</c:v>
                </c:pt>
              </c:numCache>
            </c:numRef>
          </c:val>
          <c:extLst>
            <c:ext xmlns:c16="http://schemas.microsoft.com/office/drawing/2014/chart" uri="{C3380CC4-5D6E-409C-BE32-E72D297353CC}">
              <c16:uniqueId val="{00000031-5936-4FB2-91F2-ABBF3A1B5F44}"/>
            </c:ext>
          </c:extLst>
        </c:ser>
        <c:ser>
          <c:idx val="50"/>
          <c:order val="50"/>
          <c:tx>
            <c:strRef>
              <c:f>'Form K2'!$CH$77</c:f>
              <c:strCache>
                <c:ptCount val="1"/>
                <c:pt idx="0">
                  <c:v>26</c:v>
                </c:pt>
              </c:strCache>
            </c:strRef>
          </c:tx>
          <c:spPr>
            <a:solidFill>
              <a:schemeClr val="accent5">
                <a:lumMod val="60000"/>
                <a:lumOff val="40000"/>
              </a:schemeClr>
            </a:solidFill>
          </c:spPr>
          <c:invertIfNegative val="0"/>
          <c:cat>
            <c:strRef>
              <c:f>'Form K2'!$AI$78</c:f>
              <c:strCache>
                <c:ptCount val="1"/>
                <c:pt idx="0">
                  <c:v>STSH</c:v>
                </c:pt>
              </c:strCache>
            </c:strRef>
          </c:cat>
          <c:val>
            <c:numRef>
              <c:f>'Form K2'!$CH$78</c:f>
              <c:numCache>
                <c:formatCode>General</c:formatCode>
                <c:ptCount val="1"/>
                <c:pt idx="0">
                  <c:v>0</c:v>
                </c:pt>
              </c:numCache>
            </c:numRef>
          </c:val>
          <c:extLst>
            <c:ext xmlns:c16="http://schemas.microsoft.com/office/drawing/2014/chart" uri="{C3380CC4-5D6E-409C-BE32-E72D297353CC}">
              <c16:uniqueId val="{00000032-5936-4FB2-91F2-ABBF3A1B5F44}"/>
            </c:ext>
          </c:extLst>
        </c:ser>
        <c:ser>
          <c:idx val="51"/>
          <c:order val="51"/>
          <c:tx>
            <c:strRef>
              <c:f>'Form K2'!$CI$77</c:f>
              <c:strCache>
                <c:ptCount val="1"/>
                <c:pt idx="0">
                  <c:v>Fill 26</c:v>
                </c:pt>
              </c:strCache>
            </c:strRef>
          </c:tx>
          <c:spPr>
            <a:noFill/>
          </c:spPr>
          <c:invertIfNegative val="0"/>
          <c:cat>
            <c:strRef>
              <c:f>'Form K2'!$AI$78</c:f>
              <c:strCache>
                <c:ptCount val="1"/>
                <c:pt idx="0">
                  <c:v>STSH</c:v>
                </c:pt>
              </c:strCache>
            </c:strRef>
          </c:cat>
          <c:val>
            <c:numRef>
              <c:f>'Form K2'!$CI$78</c:f>
              <c:numCache>
                <c:formatCode>General</c:formatCode>
                <c:ptCount val="1"/>
                <c:pt idx="0">
                  <c:v>1</c:v>
                </c:pt>
              </c:numCache>
            </c:numRef>
          </c:val>
          <c:extLst>
            <c:ext xmlns:c16="http://schemas.microsoft.com/office/drawing/2014/chart" uri="{C3380CC4-5D6E-409C-BE32-E72D297353CC}">
              <c16:uniqueId val="{00000033-5936-4FB2-91F2-ABBF3A1B5F44}"/>
            </c:ext>
          </c:extLst>
        </c:ser>
        <c:ser>
          <c:idx val="52"/>
          <c:order val="52"/>
          <c:tx>
            <c:strRef>
              <c:f>'Form K2'!$CJ$77</c:f>
              <c:strCache>
                <c:ptCount val="1"/>
                <c:pt idx="0">
                  <c:v>27</c:v>
                </c:pt>
              </c:strCache>
            </c:strRef>
          </c:tx>
          <c:spPr>
            <a:solidFill>
              <a:schemeClr val="accent5">
                <a:lumMod val="60000"/>
                <a:lumOff val="40000"/>
              </a:schemeClr>
            </a:solidFill>
          </c:spPr>
          <c:invertIfNegative val="0"/>
          <c:cat>
            <c:strRef>
              <c:f>'Form K2'!$AI$78</c:f>
              <c:strCache>
                <c:ptCount val="1"/>
                <c:pt idx="0">
                  <c:v>STSH</c:v>
                </c:pt>
              </c:strCache>
            </c:strRef>
          </c:cat>
          <c:val>
            <c:numRef>
              <c:f>'Form K2'!$CJ$78</c:f>
              <c:numCache>
                <c:formatCode>General</c:formatCode>
                <c:ptCount val="1"/>
                <c:pt idx="0">
                  <c:v>0</c:v>
                </c:pt>
              </c:numCache>
            </c:numRef>
          </c:val>
          <c:extLst>
            <c:ext xmlns:c16="http://schemas.microsoft.com/office/drawing/2014/chart" uri="{C3380CC4-5D6E-409C-BE32-E72D297353CC}">
              <c16:uniqueId val="{00000034-5936-4FB2-91F2-ABBF3A1B5F44}"/>
            </c:ext>
          </c:extLst>
        </c:ser>
        <c:ser>
          <c:idx val="53"/>
          <c:order val="53"/>
          <c:tx>
            <c:strRef>
              <c:f>'Form K2'!$CK$77</c:f>
              <c:strCache>
                <c:ptCount val="1"/>
                <c:pt idx="0">
                  <c:v>Fill 27</c:v>
                </c:pt>
              </c:strCache>
            </c:strRef>
          </c:tx>
          <c:spPr>
            <a:noFill/>
          </c:spPr>
          <c:invertIfNegative val="0"/>
          <c:cat>
            <c:strRef>
              <c:f>'Form K2'!$AI$78</c:f>
              <c:strCache>
                <c:ptCount val="1"/>
                <c:pt idx="0">
                  <c:v>STSH</c:v>
                </c:pt>
              </c:strCache>
            </c:strRef>
          </c:cat>
          <c:val>
            <c:numRef>
              <c:f>'Form K2'!$CK$78</c:f>
              <c:numCache>
                <c:formatCode>General</c:formatCode>
                <c:ptCount val="1"/>
                <c:pt idx="0">
                  <c:v>1</c:v>
                </c:pt>
              </c:numCache>
            </c:numRef>
          </c:val>
          <c:extLst>
            <c:ext xmlns:c16="http://schemas.microsoft.com/office/drawing/2014/chart" uri="{C3380CC4-5D6E-409C-BE32-E72D297353CC}">
              <c16:uniqueId val="{00000035-5936-4FB2-91F2-ABBF3A1B5F44}"/>
            </c:ext>
          </c:extLst>
        </c:ser>
        <c:ser>
          <c:idx val="54"/>
          <c:order val="54"/>
          <c:tx>
            <c:strRef>
              <c:f>'Form K2'!$CL$77</c:f>
              <c:strCache>
                <c:ptCount val="1"/>
                <c:pt idx="0">
                  <c:v>28</c:v>
                </c:pt>
              </c:strCache>
            </c:strRef>
          </c:tx>
          <c:spPr>
            <a:solidFill>
              <a:schemeClr val="accent5">
                <a:lumMod val="60000"/>
                <a:lumOff val="40000"/>
              </a:schemeClr>
            </a:solidFill>
          </c:spPr>
          <c:invertIfNegative val="0"/>
          <c:cat>
            <c:strRef>
              <c:f>'Form K2'!$AI$78</c:f>
              <c:strCache>
                <c:ptCount val="1"/>
                <c:pt idx="0">
                  <c:v>STSH</c:v>
                </c:pt>
              </c:strCache>
            </c:strRef>
          </c:cat>
          <c:val>
            <c:numRef>
              <c:f>'Form K2'!$CL$78</c:f>
              <c:numCache>
                <c:formatCode>General</c:formatCode>
                <c:ptCount val="1"/>
                <c:pt idx="0">
                  <c:v>0</c:v>
                </c:pt>
              </c:numCache>
            </c:numRef>
          </c:val>
          <c:extLst>
            <c:ext xmlns:c16="http://schemas.microsoft.com/office/drawing/2014/chart" uri="{C3380CC4-5D6E-409C-BE32-E72D297353CC}">
              <c16:uniqueId val="{00000036-5936-4FB2-91F2-ABBF3A1B5F44}"/>
            </c:ext>
          </c:extLst>
        </c:ser>
        <c:ser>
          <c:idx val="55"/>
          <c:order val="55"/>
          <c:tx>
            <c:strRef>
              <c:f>'Form K2'!$CM$77</c:f>
              <c:strCache>
                <c:ptCount val="1"/>
                <c:pt idx="0">
                  <c:v>Fill 28</c:v>
                </c:pt>
              </c:strCache>
            </c:strRef>
          </c:tx>
          <c:spPr>
            <a:noFill/>
          </c:spPr>
          <c:invertIfNegative val="0"/>
          <c:cat>
            <c:strRef>
              <c:f>'Form K2'!$AI$78</c:f>
              <c:strCache>
                <c:ptCount val="1"/>
                <c:pt idx="0">
                  <c:v>STSH</c:v>
                </c:pt>
              </c:strCache>
            </c:strRef>
          </c:cat>
          <c:val>
            <c:numRef>
              <c:f>'Form K2'!$CM$78</c:f>
              <c:numCache>
                <c:formatCode>General</c:formatCode>
                <c:ptCount val="1"/>
                <c:pt idx="0">
                  <c:v>1</c:v>
                </c:pt>
              </c:numCache>
            </c:numRef>
          </c:val>
          <c:extLst>
            <c:ext xmlns:c16="http://schemas.microsoft.com/office/drawing/2014/chart" uri="{C3380CC4-5D6E-409C-BE32-E72D297353CC}">
              <c16:uniqueId val="{00000037-5936-4FB2-91F2-ABBF3A1B5F44}"/>
            </c:ext>
          </c:extLst>
        </c:ser>
        <c:ser>
          <c:idx val="56"/>
          <c:order val="56"/>
          <c:tx>
            <c:strRef>
              <c:f>'Form K2'!$CN$77</c:f>
              <c:strCache>
                <c:ptCount val="1"/>
                <c:pt idx="0">
                  <c:v>29</c:v>
                </c:pt>
              </c:strCache>
            </c:strRef>
          </c:tx>
          <c:spPr>
            <a:solidFill>
              <a:schemeClr val="accent5">
                <a:lumMod val="60000"/>
                <a:lumOff val="40000"/>
              </a:schemeClr>
            </a:solidFill>
            <a:ln>
              <a:noFill/>
            </a:ln>
          </c:spPr>
          <c:invertIfNegative val="0"/>
          <c:cat>
            <c:strRef>
              <c:f>'Form K2'!$AI$78</c:f>
              <c:strCache>
                <c:ptCount val="1"/>
                <c:pt idx="0">
                  <c:v>STSH</c:v>
                </c:pt>
              </c:strCache>
            </c:strRef>
          </c:cat>
          <c:val>
            <c:numRef>
              <c:f>'Form K2'!$CN$78</c:f>
              <c:numCache>
                <c:formatCode>General</c:formatCode>
                <c:ptCount val="1"/>
                <c:pt idx="0">
                  <c:v>0</c:v>
                </c:pt>
              </c:numCache>
            </c:numRef>
          </c:val>
          <c:extLst>
            <c:ext xmlns:c16="http://schemas.microsoft.com/office/drawing/2014/chart" uri="{C3380CC4-5D6E-409C-BE32-E72D297353CC}">
              <c16:uniqueId val="{00000038-5936-4FB2-91F2-ABBF3A1B5F44}"/>
            </c:ext>
          </c:extLst>
        </c:ser>
        <c:ser>
          <c:idx val="57"/>
          <c:order val="57"/>
          <c:tx>
            <c:strRef>
              <c:f>'Form K2'!$CO$77</c:f>
              <c:strCache>
                <c:ptCount val="1"/>
                <c:pt idx="0">
                  <c:v>Fill 29</c:v>
                </c:pt>
              </c:strCache>
            </c:strRef>
          </c:tx>
          <c:spPr>
            <a:noFill/>
          </c:spPr>
          <c:invertIfNegative val="0"/>
          <c:cat>
            <c:strRef>
              <c:f>'Form K2'!$AI$78</c:f>
              <c:strCache>
                <c:ptCount val="1"/>
                <c:pt idx="0">
                  <c:v>STSH</c:v>
                </c:pt>
              </c:strCache>
            </c:strRef>
          </c:cat>
          <c:val>
            <c:numRef>
              <c:f>'Form K2'!$CO$78</c:f>
              <c:numCache>
                <c:formatCode>General</c:formatCode>
                <c:ptCount val="1"/>
                <c:pt idx="0">
                  <c:v>1</c:v>
                </c:pt>
              </c:numCache>
            </c:numRef>
          </c:val>
          <c:extLst>
            <c:ext xmlns:c16="http://schemas.microsoft.com/office/drawing/2014/chart" uri="{C3380CC4-5D6E-409C-BE32-E72D297353CC}">
              <c16:uniqueId val="{00000039-5936-4FB2-91F2-ABBF3A1B5F44}"/>
            </c:ext>
          </c:extLst>
        </c:ser>
        <c:ser>
          <c:idx val="58"/>
          <c:order val="58"/>
          <c:tx>
            <c:strRef>
              <c:f>'Form K2'!$CP$77</c:f>
              <c:strCache>
                <c:ptCount val="1"/>
                <c:pt idx="0">
                  <c:v>30</c:v>
                </c:pt>
              </c:strCache>
            </c:strRef>
          </c:tx>
          <c:spPr>
            <a:solidFill>
              <a:schemeClr val="accent5">
                <a:lumMod val="60000"/>
                <a:lumOff val="40000"/>
              </a:schemeClr>
            </a:solidFill>
          </c:spPr>
          <c:invertIfNegative val="0"/>
          <c:cat>
            <c:strRef>
              <c:f>'Form K2'!$AI$78</c:f>
              <c:strCache>
                <c:ptCount val="1"/>
                <c:pt idx="0">
                  <c:v>STSH</c:v>
                </c:pt>
              </c:strCache>
            </c:strRef>
          </c:cat>
          <c:val>
            <c:numRef>
              <c:f>'Form K2'!$CP$78</c:f>
              <c:numCache>
                <c:formatCode>General</c:formatCode>
                <c:ptCount val="1"/>
                <c:pt idx="0">
                  <c:v>0</c:v>
                </c:pt>
              </c:numCache>
            </c:numRef>
          </c:val>
          <c:extLst>
            <c:ext xmlns:c16="http://schemas.microsoft.com/office/drawing/2014/chart" uri="{C3380CC4-5D6E-409C-BE32-E72D297353CC}">
              <c16:uniqueId val="{0000003A-5936-4FB2-91F2-ABBF3A1B5F44}"/>
            </c:ext>
          </c:extLst>
        </c:ser>
        <c:ser>
          <c:idx val="59"/>
          <c:order val="59"/>
          <c:tx>
            <c:strRef>
              <c:f>'Form K2'!$CQ$77</c:f>
              <c:strCache>
                <c:ptCount val="1"/>
                <c:pt idx="0">
                  <c:v>Fill 30</c:v>
                </c:pt>
              </c:strCache>
            </c:strRef>
          </c:tx>
          <c:spPr>
            <a:noFill/>
          </c:spPr>
          <c:invertIfNegative val="0"/>
          <c:cat>
            <c:strRef>
              <c:f>'Form K2'!$AI$78</c:f>
              <c:strCache>
                <c:ptCount val="1"/>
                <c:pt idx="0">
                  <c:v>STSH</c:v>
                </c:pt>
              </c:strCache>
            </c:strRef>
          </c:cat>
          <c:val>
            <c:numRef>
              <c:f>'Form K2'!$CQ$78</c:f>
              <c:numCache>
                <c:formatCode>General</c:formatCode>
                <c:ptCount val="1"/>
                <c:pt idx="0">
                  <c:v>1</c:v>
                </c:pt>
              </c:numCache>
            </c:numRef>
          </c:val>
          <c:extLst>
            <c:ext xmlns:c16="http://schemas.microsoft.com/office/drawing/2014/chart" uri="{C3380CC4-5D6E-409C-BE32-E72D297353CC}">
              <c16:uniqueId val="{0000003B-5936-4FB2-91F2-ABBF3A1B5F44}"/>
            </c:ext>
          </c:extLst>
        </c:ser>
        <c:dLbls>
          <c:showLegendKey val="0"/>
          <c:showVal val="0"/>
          <c:showCatName val="0"/>
          <c:showSerName val="0"/>
          <c:showPercent val="0"/>
          <c:showBubbleSize val="0"/>
        </c:dLbls>
        <c:gapWidth val="150"/>
        <c:overlap val="100"/>
        <c:axId val="165061528"/>
        <c:axId val="259362536"/>
      </c:barChart>
      <c:catAx>
        <c:axId val="165061528"/>
        <c:scaling>
          <c:orientation val="minMax"/>
        </c:scaling>
        <c:delete val="1"/>
        <c:axPos val="l"/>
        <c:numFmt formatCode="General" sourceLinked="0"/>
        <c:majorTickMark val="out"/>
        <c:minorTickMark val="none"/>
        <c:tickLblPos val="nextTo"/>
        <c:crossAx val="259362536"/>
        <c:crosses val="autoZero"/>
        <c:auto val="1"/>
        <c:lblAlgn val="ctr"/>
        <c:lblOffset val="100"/>
        <c:noMultiLvlLbl val="0"/>
      </c:catAx>
      <c:valAx>
        <c:axId val="259362536"/>
        <c:scaling>
          <c:orientation val="minMax"/>
        </c:scaling>
        <c:delete val="1"/>
        <c:axPos val="b"/>
        <c:majorGridlines/>
        <c:numFmt formatCode="0%" sourceLinked="1"/>
        <c:majorTickMark val="out"/>
        <c:minorTickMark val="none"/>
        <c:tickLblPos val="nextTo"/>
        <c:crossAx val="165061528"/>
        <c:crosses val="autoZero"/>
        <c:crossBetween val="between"/>
      </c:valAx>
      <c:spPr>
        <a:solidFill>
          <a:sysClr val="window" lastClr="FFFFFF">
            <a:lumMod val="85000"/>
          </a:sys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en-US" sz="1050" b="0">
                <a:solidFill>
                  <a:schemeClr val="tx1">
                    <a:lumMod val="85000"/>
                    <a:lumOff val="15000"/>
                  </a:schemeClr>
                </a:solidFill>
              </a:rPr>
              <a:t>July</a:t>
            </a:r>
          </a:p>
        </c:rich>
      </c:tx>
      <c:overlay val="1"/>
    </c:title>
    <c:autoTitleDeleted val="0"/>
    <c:plotArea>
      <c:layout>
        <c:manualLayout>
          <c:layoutTarget val="inner"/>
          <c:xMode val="edge"/>
          <c:yMode val="edge"/>
          <c:x val="1.4479447107731468E-3"/>
          <c:y val="0.2805128205128205"/>
          <c:w val="0.99855205528922686"/>
          <c:h val="0.62547008547008542"/>
        </c:manualLayout>
      </c:layout>
      <c:barChart>
        <c:barDir val="bar"/>
        <c:grouping val="percentStacked"/>
        <c:varyColors val="0"/>
        <c:ser>
          <c:idx val="0"/>
          <c:order val="0"/>
          <c:tx>
            <c:strRef>
              <c:f>'Form K2'!$AJ$80</c:f>
              <c:strCache>
                <c:ptCount val="1"/>
                <c:pt idx="0">
                  <c:v>1</c:v>
                </c:pt>
              </c:strCache>
            </c:strRef>
          </c:tx>
          <c:spPr>
            <a:solidFill>
              <a:schemeClr val="accent5">
                <a:lumMod val="60000"/>
                <a:lumOff val="40000"/>
              </a:schemeClr>
            </a:solidFill>
          </c:spPr>
          <c:invertIfNegative val="0"/>
          <c:cat>
            <c:strRef>
              <c:f>'Form K2'!$AI$81</c:f>
              <c:strCache>
                <c:ptCount val="1"/>
                <c:pt idx="0">
                  <c:v>STSH</c:v>
                </c:pt>
              </c:strCache>
            </c:strRef>
          </c:cat>
          <c:val>
            <c:numRef>
              <c:f>'Form K2'!$AJ$81</c:f>
              <c:numCache>
                <c:formatCode>General</c:formatCode>
                <c:ptCount val="1"/>
                <c:pt idx="0">
                  <c:v>0</c:v>
                </c:pt>
              </c:numCache>
            </c:numRef>
          </c:val>
          <c:extLst>
            <c:ext xmlns:c16="http://schemas.microsoft.com/office/drawing/2014/chart" uri="{C3380CC4-5D6E-409C-BE32-E72D297353CC}">
              <c16:uniqueId val="{00000000-925B-473E-8118-49B108B6A91A}"/>
            </c:ext>
          </c:extLst>
        </c:ser>
        <c:ser>
          <c:idx val="1"/>
          <c:order val="1"/>
          <c:tx>
            <c:strRef>
              <c:f>'Form K2'!$AK$80</c:f>
              <c:strCache>
                <c:ptCount val="1"/>
                <c:pt idx="0">
                  <c:v>Fill 1</c:v>
                </c:pt>
              </c:strCache>
            </c:strRef>
          </c:tx>
          <c:spPr>
            <a:noFill/>
          </c:spPr>
          <c:invertIfNegative val="0"/>
          <c:cat>
            <c:strRef>
              <c:f>'Form K2'!$AI$81</c:f>
              <c:strCache>
                <c:ptCount val="1"/>
                <c:pt idx="0">
                  <c:v>STSH</c:v>
                </c:pt>
              </c:strCache>
            </c:strRef>
          </c:cat>
          <c:val>
            <c:numRef>
              <c:f>'Form K2'!$AK$81</c:f>
              <c:numCache>
                <c:formatCode>General</c:formatCode>
                <c:ptCount val="1"/>
                <c:pt idx="0">
                  <c:v>1</c:v>
                </c:pt>
              </c:numCache>
            </c:numRef>
          </c:val>
          <c:extLst>
            <c:ext xmlns:c16="http://schemas.microsoft.com/office/drawing/2014/chart" uri="{C3380CC4-5D6E-409C-BE32-E72D297353CC}">
              <c16:uniqueId val="{00000001-925B-473E-8118-49B108B6A91A}"/>
            </c:ext>
          </c:extLst>
        </c:ser>
        <c:ser>
          <c:idx val="2"/>
          <c:order val="2"/>
          <c:tx>
            <c:strRef>
              <c:f>'Form K2'!$AL$80</c:f>
              <c:strCache>
                <c:ptCount val="1"/>
                <c:pt idx="0">
                  <c:v>2</c:v>
                </c:pt>
              </c:strCache>
            </c:strRef>
          </c:tx>
          <c:spPr>
            <a:solidFill>
              <a:schemeClr val="accent5">
                <a:lumMod val="60000"/>
                <a:lumOff val="40000"/>
              </a:schemeClr>
            </a:solidFill>
          </c:spPr>
          <c:invertIfNegative val="0"/>
          <c:cat>
            <c:strRef>
              <c:f>'Form K2'!$AI$81</c:f>
              <c:strCache>
                <c:ptCount val="1"/>
                <c:pt idx="0">
                  <c:v>STSH</c:v>
                </c:pt>
              </c:strCache>
            </c:strRef>
          </c:cat>
          <c:val>
            <c:numRef>
              <c:f>'Form K2'!$AL$81</c:f>
              <c:numCache>
                <c:formatCode>General</c:formatCode>
                <c:ptCount val="1"/>
                <c:pt idx="0">
                  <c:v>0</c:v>
                </c:pt>
              </c:numCache>
            </c:numRef>
          </c:val>
          <c:extLst>
            <c:ext xmlns:c16="http://schemas.microsoft.com/office/drawing/2014/chart" uri="{C3380CC4-5D6E-409C-BE32-E72D297353CC}">
              <c16:uniqueId val="{00000002-925B-473E-8118-49B108B6A91A}"/>
            </c:ext>
          </c:extLst>
        </c:ser>
        <c:ser>
          <c:idx val="3"/>
          <c:order val="3"/>
          <c:tx>
            <c:strRef>
              <c:f>'Form K2'!$AM$80</c:f>
              <c:strCache>
                <c:ptCount val="1"/>
                <c:pt idx="0">
                  <c:v>Fill 2</c:v>
                </c:pt>
              </c:strCache>
            </c:strRef>
          </c:tx>
          <c:spPr>
            <a:noFill/>
          </c:spPr>
          <c:invertIfNegative val="0"/>
          <c:cat>
            <c:strRef>
              <c:f>'Form K2'!$AI$81</c:f>
              <c:strCache>
                <c:ptCount val="1"/>
                <c:pt idx="0">
                  <c:v>STSH</c:v>
                </c:pt>
              </c:strCache>
            </c:strRef>
          </c:cat>
          <c:val>
            <c:numRef>
              <c:f>'Form K2'!$AM$81</c:f>
              <c:numCache>
                <c:formatCode>General</c:formatCode>
                <c:ptCount val="1"/>
                <c:pt idx="0">
                  <c:v>1</c:v>
                </c:pt>
              </c:numCache>
            </c:numRef>
          </c:val>
          <c:extLst>
            <c:ext xmlns:c16="http://schemas.microsoft.com/office/drawing/2014/chart" uri="{C3380CC4-5D6E-409C-BE32-E72D297353CC}">
              <c16:uniqueId val="{00000003-925B-473E-8118-49B108B6A91A}"/>
            </c:ext>
          </c:extLst>
        </c:ser>
        <c:ser>
          <c:idx val="4"/>
          <c:order val="4"/>
          <c:tx>
            <c:strRef>
              <c:f>'Form K2'!$AN$80</c:f>
              <c:strCache>
                <c:ptCount val="1"/>
                <c:pt idx="0">
                  <c:v>3</c:v>
                </c:pt>
              </c:strCache>
            </c:strRef>
          </c:tx>
          <c:spPr>
            <a:solidFill>
              <a:schemeClr val="accent5">
                <a:lumMod val="60000"/>
                <a:lumOff val="40000"/>
              </a:schemeClr>
            </a:solidFill>
          </c:spPr>
          <c:invertIfNegative val="0"/>
          <c:cat>
            <c:strRef>
              <c:f>'Form K2'!$AI$81</c:f>
              <c:strCache>
                <c:ptCount val="1"/>
                <c:pt idx="0">
                  <c:v>STSH</c:v>
                </c:pt>
              </c:strCache>
            </c:strRef>
          </c:cat>
          <c:val>
            <c:numRef>
              <c:f>'Form K2'!$AN$81</c:f>
              <c:numCache>
                <c:formatCode>General</c:formatCode>
                <c:ptCount val="1"/>
                <c:pt idx="0">
                  <c:v>0</c:v>
                </c:pt>
              </c:numCache>
            </c:numRef>
          </c:val>
          <c:extLst>
            <c:ext xmlns:c16="http://schemas.microsoft.com/office/drawing/2014/chart" uri="{C3380CC4-5D6E-409C-BE32-E72D297353CC}">
              <c16:uniqueId val="{00000004-925B-473E-8118-49B108B6A91A}"/>
            </c:ext>
          </c:extLst>
        </c:ser>
        <c:ser>
          <c:idx val="5"/>
          <c:order val="5"/>
          <c:tx>
            <c:strRef>
              <c:f>'Form K2'!$AO$80</c:f>
              <c:strCache>
                <c:ptCount val="1"/>
                <c:pt idx="0">
                  <c:v>Fill 3</c:v>
                </c:pt>
              </c:strCache>
            </c:strRef>
          </c:tx>
          <c:spPr>
            <a:noFill/>
          </c:spPr>
          <c:invertIfNegative val="0"/>
          <c:cat>
            <c:strRef>
              <c:f>'Form K2'!$AI$81</c:f>
              <c:strCache>
                <c:ptCount val="1"/>
                <c:pt idx="0">
                  <c:v>STSH</c:v>
                </c:pt>
              </c:strCache>
            </c:strRef>
          </c:cat>
          <c:val>
            <c:numRef>
              <c:f>'Form K2'!$AO$81</c:f>
              <c:numCache>
                <c:formatCode>General</c:formatCode>
                <c:ptCount val="1"/>
                <c:pt idx="0">
                  <c:v>1</c:v>
                </c:pt>
              </c:numCache>
            </c:numRef>
          </c:val>
          <c:extLst>
            <c:ext xmlns:c16="http://schemas.microsoft.com/office/drawing/2014/chart" uri="{C3380CC4-5D6E-409C-BE32-E72D297353CC}">
              <c16:uniqueId val="{00000005-925B-473E-8118-49B108B6A91A}"/>
            </c:ext>
          </c:extLst>
        </c:ser>
        <c:ser>
          <c:idx val="6"/>
          <c:order val="6"/>
          <c:tx>
            <c:strRef>
              <c:f>'Form K2'!$AP$80</c:f>
              <c:strCache>
                <c:ptCount val="1"/>
                <c:pt idx="0">
                  <c:v>4</c:v>
                </c:pt>
              </c:strCache>
            </c:strRef>
          </c:tx>
          <c:spPr>
            <a:solidFill>
              <a:schemeClr val="accent5">
                <a:lumMod val="60000"/>
                <a:lumOff val="40000"/>
              </a:schemeClr>
            </a:solidFill>
          </c:spPr>
          <c:invertIfNegative val="0"/>
          <c:cat>
            <c:strRef>
              <c:f>'Form K2'!$AI$81</c:f>
              <c:strCache>
                <c:ptCount val="1"/>
                <c:pt idx="0">
                  <c:v>STSH</c:v>
                </c:pt>
              </c:strCache>
            </c:strRef>
          </c:cat>
          <c:val>
            <c:numRef>
              <c:f>'Form K2'!$AP$81</c:f>
              <c:numCache>
                <c:formatCode>General</c:formatCode>
                <c:ptCount val="1"/>
                <c:pt idx="0">
                  <c:v>0</c:v>
                </c:pt>
              </c:numCache>
            </c:numRef>
          </c:val>
          <c:extLst>
            <c:ext xmlns:c16="http://schemas.microsoft.com/office/drawing/2014/chart" uri="{C3380CC4-5D6E-409C-BE32-E72D297353CC}">
              <c16:uniqueId val="{00000006-925B-473E-8118-49B108B6A91A}"/>
            </c:ext>
          </c:extLst>
        </c:ser>
        <c:ser>
          <c:idx val="7"/>
          <c:order val="7"/>
          <c:tx>
            <c:strRef>
              <c:f>'Form K2'!$AQ$80</c:f>
              <c:strCache>
                <c:ptCount val="1"/>
                <c:pt idx="0">
                  <c:v>Fill 4</c:v>
                </c:pt>
              </c:strCache>
            </c:strRef>
          </c:tx>
          <c:spPr>
            <a:noFill/>
          </c:spPr>
          <c:invertIfNegative val="0"/>
          <c:cat>
            <c:strRef>
              <c:f>'Form K2'!$AI$81</c:f>
              <c:strCache>
                <c:ptCount val="1"/>
                <c:pt idx="0">
                  <c:v>STSH</c:v>
                </c:pt>
              </c:strCache>
            </c:strRef>
          </c:cat>
          <c:val>
            <c:numRef>
              <c:f>'Form K2'!$AQ$81</c:f>
              <c:numCache>
                <c:formatCode>General</c:formatCode>
                <c:ptCount val="1"/>
                <c:pt idx="0">
                  <c:v>1</c:v>
                </c:pt>
              </c:numCache>
            </c:numRef>
          </c:val>
          <c:extLst>
            <c:ext xmlns:c16="http://schemas.microsoft.com/office/drawing/2014/chart" uri="{C3380CC4-5D6E-409C-BE32-E72D297353CC}">
              <c16:uniqueId val="{00000007-925B-473E-8118-49B108B6A91A}"/>
            </c:ext>
          </c:extLst>
        </c:ser>
        <c:ser>
          <c:idx val="8"/>
          <c:order val="8"/>
          <c:tx>
            <c:strRef>
              <c:f>'Form K2'!$AR$80</c:f>
              <c:strCache>
                <c:ptCount val="1"/>
                <c:pt idx="0">
                  <c:v>5</c:v>
                </c:pt>
              </c:strCache>
            </c:strRef>
          </c:tx>
          <c:spPr>
            <a:solidFill>
              <a:schemeClr val="accent5">
                <a:lumMod val="60000"/>
                <a:lumOff val="40000"/>
              </a:schemeClr>
            </a:solidFill>
          </c:spPr>
          <c:invertIfNegative val="0"/>
          <c:cat>
            <c:strRef>
              <c:f>'Form K2'!$AI$81</c:f>
              <c:strCache>
                <c:ptCount val="1"/>
                <c:pt idx="0">
                  <c:v>STSH</c:v>
                </c:pt>
              </c:strCache>
            </c:strRef>
          </c:cat>
          <c:val>
            <c:numRef>
              <c:f>'Form K2'!$AR$81</c:f>
              <c:numCache>
                <c:formatCode>General</c:formatCode>
                <c:ptCount val="1"/>
                <c:pt idx="0">
                  <c:v>0</c:v>
                </c:pt>
              </c:numCache>
            </c:numRef>
          </c:val>
          <c:extLst>
            <c:ext xmlns:c16="http://schemas.microsoft.com/office/drawing/2014/chart" uri="{C3380CC4-5D6E-409C-BE32-E72D297353CC}">
              <c16:uniqueId val="{00000008-925B-473E-8118-49B108B6A91A}"/>
            </c:ext>
          </c:extLst>
        </c:ser>
        <c:ser>
          <c:idx val="9"/>
          <c:order val="9"/>
          <c:tx>
            <c:strRef>
              <c:f>'Form K2'!$AS$80</c:f>
              <c:strCache>
                <c:ptCount val="1"/>
                <c:pt idx="0">
                  <c:v>Fill 5</c:v>
                </c:pt>
              </c:strCache>
            </c:strRef>
          </c:tx>
          <c:spPr>
            <a:noFill/>
          </c:spPr>
          <c:invertIfNegative val="0"/>
          <c:cat>
            <c:strRef>
              <c:f>'Form K2'!$AI$81</c:f>
              <c:strCache>
                <c:ptCount val="1"/>
                <c:pt idx="0">
                  <c:v>STSH</c:v>
                </c:pt>
              </c:strCache>
            </c:strRef>
          </c:cat>
          <c:val>
            <c:numRef>
              <c:f>'Form K2'!$AS$81</c:f>
              <c:numCache>
                <c:formatCode>General</c:formatCode>
                <c:ptCount val="1"/>
                <c:pt idx="0">
                  <c:v>1</c:v>
                </c:pt>
              </c:numCache>
            </c:numRef>
          </c:val>
          <c:extLst>
            <c:ext xmlns:c16="http://schemas.microsoft.com/office/drawing/2014/chart" uri="{C3380CC4-5D6E-409C-BE32-E72D297353CC}">
              <c16:uniqueId val="{00000009-925B-473E-8118-49B108B6A91A}"/>
            </c:ext>
          </c:extLst>
        </c:ser>
        <c:ser>
          <c:idx val="10"/>
          <c:order val="10"/>
          <c:tx>
            <c:strRef>
              <c:f>'Form K2'!$AT$80</c:f>
              <c:strCache>
                <c:ptCount val="1"/>
                <c:pt idx="0">
                  <c:v>6</c:v>
                </c:pt>
              </c:strCache>
            </c:strRef>
          </c:tx>
          <c:spPr>
            <a:solidFill>
              <a:schemeClr val="accent5">
                <a:lumMod val="60000"/>
                <a:lumOff val="40000"/>
              </a:schemeClr>
            </a:solidFill>
          </c:spPr>
          <c:invertIfNegative val="0"/>
          <c:cat>
            <c:strRef>
              <c:f>'Form K2'!$AI$81</c:f>
              <c:strCache>
                <c:ptCount val="1"/>
                <c:pt idx="0">
                  <c:v>STSH</c:v>
                </c:pt>
              </c:strCache>
            </c:strRef>
          </c:cat>
          <c:val>
            <c:numRef>
              <c:f>'Form K2'!$AT$81</c:f>
              <c:numCache>
                <c:formatCode>General</c:formatCode>
                <c:ptCount val="1"/>
                <c:pt idx="0">
                  <c:v>0</c:v>
                </c:pt>
              </c:numCache>
            </c:numRef>
          </c:val>
          <c:extLst>
            <c:ext xmlns:c16="http://schemas.microsoft.com/office/drawing/2014/chart" uri="{C3380CC4-5D6E-409C-BE32-E72D297353CC}">
              <c16:uniqueId val="{0000000A-925B-473E-8118-49B108B6A91A}"/>
            </c:ext>
          </c:extLst>
        </c:ser>
        <c:ser>
          <c:idx val="11"/>
          <c:order val="11"/>
          <c:tx>
            <c:strRef>
              <c:f>'Form K2'!$AU$80</c:f>
              <c:strCache>
                <c:ptCount val="1"/>
                <c:pt idx="0">
                  <c:v>Fill 6</c:v>
                </c:pt>
              </c:strCache>
            </c:strRef>
          </c:tx>
          <c:spPr>
            <a:noFill/>
          </c:spPr>
          <c:invertIfNegative val="0"/>
          <c:cat>
            <c:strRef>
              <c:f>'Form K2'!$AI$81</c:f>
              <c:strCache>
                <c:ptCount val="1"/>
                <c:pt idx="0">
                  <c:v>STSH</c:v>
                </c:pt>
              </c:strCache>
            </c:strRef>
          </c:cat>
          <c:val>
            <c:numRef>
              <c:f>'Form K2'!$AU$81</c:f>
              <c:numCache>
                <c:formatCode>General</c:formatCode>
                <c:ptCount val="1"/>
                <c:pt idx="0">
                  <c:v>1</c:v>
                </c:pt>
              </c:numCache>
            </c:numRef>
          </c:val>
          <c:extLst>
            <c:ext xmlns:c16="http://schemas.microsoft.com/office/drawing/2014/chart" uri="{C3380CC4-5D6E-409C-BE32-E72D297353CC}">
              <c16:uniqueId val="{0000000B-925B-473E-8118-49B108B6A91A}"/>
            </c:ext>
          </c:extLst>
        </c:ser>
        <c:ser>
          <c:idx val="12"/>
          <c:order val="12"/>
          <c:tx>
            <c:strRef>
              <c:f>'Form K2'!$AV$80</c:f>
              <c:strCache>
                <c:ptCount val="1"/>
                <c:pt idx="0">
                  <c:v>7</c:v>
                </c:pt>
              </c:strCache>
            </c:strRef>
          </c:tx>
          <c:spPr>
            <a:solidFill>
              <a:schemeClr val="accent5">
                <a:lumMod val="60000"/>
                <a:lumOff val="40000"/>
              </a:schemeClr>
            </a:solidFill>
          </c:spPr>
          <c:invertIfNegative val="0"/>
          <c:cat>
            <c:strRef>
              <c:f>'Form K2'!$AI$81</c:f>
              <c:strCache>
                <c:ptCount val="1"/>
                <c:pt idx="0">
                  <c:v>STSH</c:v>
                </c:pt>
              </c:strCache>
            </c:strRef>
          </c:cat>
          <c:val>
            <c:numRef>
              <c:f>'Form K2'!$AV$81</c:f>
              <c:numCache>
                <c:formatCode>General</c:formatCode>
                <c:ptCount val="1"/>
                <c:pt idx="0">
                  <c:v>0</c:v>
                </c:pt>
              </c:numCache>
            </c:numRef>
          </c:val>
          <c:extLst>
            <c:ext xmlns:c16="http://schemas.microsoft.com/office/drawing/2014/chart" uri="{C3380CC4-5D6E-409C-BE32-E72D297353CC}">
              <c16:uniqueId val="{0000000C-925B-473E-8118-49B108B6A91A}"/>
            </c:ext>
          </c:extLst>
        </c:ser>
        <c:ser>
          <c:idx val="13"/>
          <c:order val="13"/>
          <c:tx>
            <c:strRef>
              <c:f>'Form K2'!$AW$80</c:f>
              <c:strCache>
                <c:ptCount val="1"/>
                <c:pt idx="0">
                  <c:v>Fill 7</c:v>
                </c:pt>
              </c:strCache>
            </c:strRef>
          </c:tx>
          <c:spPr>
            <a:noFill/>
          </c:spPr>
          <c:invertIfNegative val="0"/>
          <c:cat>
            <c:strRef>
              <c:f>'Form K2'!$AI$81</c:f>
              <c:strCache>
                <c:ptCount val="1"/>
                <c:pt idx="0">
                  <c:v>STSH</c:v>
                </c:pt>
              </c:strCache>
            </c:strRef>
          </c:cat>
          <c:val>
            <c:numRef>
              <c:f>'Form K2'!$AW$81</c:f>
              <c:numCache>
                <c:formatCode>General</c:formatCode>
                <c:ptCount val="1"/>
                <c:pt idx="0">
                  <c:v>1</c:v>
                </c:pt>
              </c:numCache>
            </c:numRef>
          </c:val>
          <c:extLst>
            <c:ext xmlns:c16="http://schemas.microsoft.com/office/drawing/2014/chart" uri="{C3380CC4-5D6E-409C-BE32-E72D297353CC}">
              <c16:uniqueId val="{0000000D-925B-473E-8118-49B108B6A91A}"/>
            </c:ext>
          </c:extLst>
        </c:ser>
        <c:ser>
          <c:idx val="14"/>
          <c:order val="14"/>
          <c:tx>
            <c:strRef>
              <c:f>'Form K2'!$AX$80</c:f>
              <c:strCache>
                <c:ptCount val="1"/>
                <c:pt idx="0">
                  <c:v>8</c:v>
                </c:pt>
              </c:strCache>
            </c:strRef>
          </c:tx>
          <c:spPr>
            <a:solidFill>
              <a:schemeClr val="accent5">
                <a:lumMod val="60000"/>
                <a:lumOff val="40000"/>
              </a:schemeClr>
            </a:solidFill>
          </c:spPr>
          <c:invertIfNegative val="0"/>
          <c:cat>
            <c:strRef>
              <c:f>'Form K2'!$AI$81</c:f>
              <c:strCache>
                <c:ptCount val="1"/>
                <c:pt idx="0">
                  <c:v>STSH</c:v>
                </c:pt>
              </c:strCache>
            </c:strRef>
          </c:cat>
          <c:val>
            <c:numRef>
              <c:f>'Form K2'!$AX$81</c:f>
              <c:numCache>
                <c:formatCode>General</c:formatCode>
                <c:ptCount val="1"/>
                <c:pt idx="0">
                  <c:v>0</c:v>
                </c:pt>
              </c:numCache>
            </c:numRef>
          </c:val>
          <c:extLst>
            <c:ext xmlns:c16="http://schemas.microsoft.com/office/drawing/2014/chart" uri="{C3380CC4-5D6E-409C-BE32-E72D297353CC}">
              <c16:uniqueId val="{0000000E-925B-473E-8118-49B108B6A91A}"/>
            </c:ext>
          </c:extLst>
        </c:ser>
        <c:ser>
          <c:idx val="15"/>
          <c:order val="15"/>
          <c:tx>
            <c:strRef>
              <c:f>'Form K2'!$AY$80</c:f>
              <c:strCache>
                <c:ptCount val="1"/>
                <c:pt idx="0">
                  <c:v>Fill 8</c:v>
                </c:pt>
              </c:strCache>
            </c:strRef>
          </c:tx>
          <c:spPr>
            <a:noFill/>
          </c:spPr>
          <c:invertIfNegative val="0"/>
          <c:cat>
            <c:strRef>
              <c:f>'Form K2'!$AI$81</c:f>
              <c:strCache>
                <c:ptCount val="1"/>
                <c:pt idx="0">
                  <c:v>STSH</c:v>
                </c:pt>
              </c:strCache>
            </c:strRef>
          </c:cat>
          <c:val>
            <c:numRef>
              <c:f>'Form K2'!$AY$81</c:f>
              <c:numCache>
                <c:formatCode>General</c:formatCode>
                <c:ptCount val="1"/>
                <c:pt idx="0">
                  <c:v>1</c:v>
                </c:pt>
              </c:numCache>
            </c:numRef>
          </c:val>
          <c:extLst>
            <c:ext xmlns:c16="http://schemas.microsoft.com/office/drawing/2014/chart" uri="{C3380CC4-5D6E-409C-BE32-E72D297353CC}">
              <c16:uniqueId val="{0000000F-925B-473E-8118-49B108B6A91A}"/>
            </c:ext>
          </c:extLst>
        </c:ser>
        <c:ser>
          <c:idx val="16"/>
          <c:order val="16"/>
          <c:tx>
            <c:strRef>
              <c:f>'Form K2'!$AZ$80</c:f>
              <c:strCache>
                <c:ptCount val="1"/>
                <c:pt idx="0">
                  <c:v>9</c:v>
                </c:pt>
              </c:strCache>
            </c:strRef>
          </c:tx>
          <c:spPr>
            <a:solidFill>
              <a:schemeClr val="accent5">
                <a:lumMod val="60000"/>
                <a:lumOff val="40000"/>
              </a:schemeClr>
            </a:solidFill>
          </c:spPr>
          <c:invertIfNegative val="0"/>
          <c:cat>
            <c:strRef>
              <c:f>'Form K2'!$AI$81</c:f>
              <c:strCache>
                <c:ptCount val="1"/>
                <c:pt idx="0">
                  <c:v>STSH</c:v>
                </c:pt>
              </c:strCache>
            </c:strRef>
          </c:cat>
          <c:val>
            <c:numRef>
              <c:f>'Form K2'!$AZ$81</c:f>
              <c:numCache>
                <c:formatCode>General</c:formatCode>
                <c:ptCount val="1"/>
                <c:pt idx="0">
                  <c:v>0</c:v>
                </c:pt>
              </c:numCache>
            </c:numRef>
          </c:val>
          <c:extLst>
            <c:ext xmlns:c16="http://schemas.microsoft.com/office/drawing/2014/chart" uri="{C3380CC4-5D6E-409C-BE32-E72D297353CC}">
              <c16:uniqueId val="{00000010-925B-473E-8118-49B108B6A91A}"/>
            </c:ext>
          </c:extLst>
        </c:ser>
        <c:ser>
          <c:idx val="17"/>
          <c:order val="17"/>
          <c:tx>
            <c:strRef>
              <c:f>'Form K2'!$BA$80</c:f>
              <c:strCache>
                <c:ptCount val="1"/>
                <c:pt idx="0">
                  <c:v>Fill 9</c:v>
                </c:pt>
              </c:strCache>
            </c:strRef>
          </c:tx>
          <c:spPr>
            <a:noFill/>
          </c:spPr>
          <c:invertIfNegative val="0"/>
          <c:cat>
            <c:strRef>
              <c:f>'Form K2'!$AI$81</c:f>
              <c:strCache>
                <c:ptCount val="1"/>
                <c:pt idx="0">
                  <c:v>STSH</c:v>
                </c:pt>
              </c:strCache>
            </c:strRef>
          </c:cat>
          <c:val>
            <c:numRef>
              <c:f>'Form K2'!$BA$81</c:f>
              <c:numCache>
                <c:formatCode>General</c:formatCode>
                <c:ptCount val="1"/>
                <c:pt idx="0">
                  <c:v>1</c:v>
                </c:pt>
              </c:numCache>
            </c:numRef>
          </c:val>
          <c:extLst>
            <c:ext xmlns:c16="http://schemas.microsoft.com/office/drawing/2014/chart" uri="{C3380CC4-5D6E-409C-BE32-E72D297353CC}">
              <c16:uniqueId val="{00000011-925B-473E-8118-49B108B6A91A}"/>
            </c:ext>
          </c:extLst>
        </c:ser>
        <c:ser>
          <c:idx val="18"/>
          <c:order val="18"/>
          <c:tx>
            <c:strRef>
              <c:f>'Form K2'!$BB$80</c:f>
              <c:strCache>
                <c:ptCount val="1"/>
                <c:pt idx="0">
                  <c:v>10</c:v>
                </c:pt>
              </c:strCache>
            </c:strRef>
          </c:tx>
          <c:spPr>
            <a:solidFill>
              <a:schemeClr val="accent5">
                <a:lumMod val="60000"/>
                <a:lumOff val="40000"/>
              </a:schemeClr>
            </a:solidFill>
          </c:spPr>
          <c:invertIfNegative val="0"/>
          <c:cat>
            <c:strRef>
              <c:f>'Form K2'!$AI$81</c:f>
              <c:strCache>
                <c:ptCount val="1"/>
                <c:pt idx="0">
                  <c:v>STSH</c:v>
                </c:pt>
              </c:strCache>
            </c:strRef>
          </c:cat>
          <c:val>
            <c:numRef>
              <c:f>'Form K2'!$BB$81</c:f>
              <c:numCache>
                <c:formatCode>General</c:formatCode>
                <c:ptCount val="1"/>
                <c:pt idx="0">
                  <c:v>0</c:v>
                </c:pt>
              </c:numCache>
            </c:numRef>
          </c:val>
          <c:extLst>
            <c:ext xmlns:c16="http://schemas.microsoft.com/office/drawing/2014/chart" uri="{C3380CC4-5D6E-409C-BE32-E72D297353CC}">
              <c16:uniqueId val="{00000012-925B-473E-8118-49B108B6A91A}"/>
            </c:ext>
          </c:extLst>
        </c:ser>
        <c:ser>
          <c:idx val="19"/>
          <c:order val="19"/>
          <c:tx>
            <c:strRef>
              <c:f>'Form K2'!$BC$80</c:f>
              <c:strCache>
                <c:ptCount val="1"/>
                <c:pt idx="0">
                  <c:v>Fill 10</c:v>
                </c:pt>
              </c:strCache>
            </c:strRef>
          </c:tx>
          <c:spPr>
            <a:noFill/>
          </c:spPr>
          <c:invertIfNegative val="0"/>
          <c:cat>
            <c:strRef>
              <c:f>'Form K2'!$AI$81</c:f>
              <c:strCache>
                <c:ptCount val="1"/>
                <c:pt idx="0">
                  <c:v>STSH</c:v>
                </c:pt>
              </c:strCache>
            </c:strRef>
          </c:cat>
          <c:val>
            <c:numRef>
              <c:f>'Form K2'!$BC$81</c:f>
              <c:numCache>
                <c:formatCode>General</c:formatCode>
                <c:ptCount val="1"/>
                <c:pt idx="0">
                  <c:v>1</c:v>
                </c:pt>
              </c:numCache>
            </c:numRef>
          </c:val>
          <c:extLst>
            <c:ext xmlns:c16="http://schemas.microsoft.com/office/drawing/2014/chart" uri="{C3380CC4-5D6E-409C-BE32-E72D297353CC}">
              <c16:uniqueId val="{00000013-925B-473E-8118-49B108B6A91A}"/>
            </c:ext>
          </c:extLst>
        </c:ser>
        <c:ser>
          <c:idx val="20"/>
          <c:order val="20"/>
          <c:tx>
            <c:strRef>
              <c:f>'Form K2'!$BD$80</c:f>
              <c:strCache>
                <c:ptCount val="1"/>
                <c:pt idx="0">
                  <c:v>11</c:v>
                </c:pt>
              </c:strCache>
            </c:strRef>
          </c:tx>
          <c:spPr>
            <a:solidFill>
              <a:schemeClr val="accent5">
                <a:lumMod val="60000"/>
                <a:lumOff val="40000"/>
              </a:schemeClr>
            </a:solidFill>
          </c:spPr>
          <c:invertIfNegative val="0"/>
          <c:cat>
            <c:strRef>
              <c:f>'Form K2'!$AI$81</c:f>
              <c:strCache>
                <c:ptCount val="1"/>
                <c:pt idx="0">
                  <c:v>STSH</c:v>
                </c:pt>
              </c:strCache>
            </c:strRef>
          </c:cat>
          <c:val>
            <c:numRef>
              <c:f>'Form K2'!$BD$81</c:f>
              <c:numCache>
                <c:formatCode>General</c:formatCode>
                <c:ptCount val="1"/>
                <c:pt idx="0">
                  <c:v>0</c:v>
                </c:pt>
              </c:numCache>
            </c:numRef>
          </c:val>
          <c:extLst>
            <c:ext xmlns:c16="http://schemas.microsoft.com/office/drawing/2014/chart" uri="{C3380CC4-5D6E-409C-BE32-E72D297353CC}">
              <c16:uniqueId val="{00000014-925B-473E-8118-49B108B6A91A}"/>
            </c:ext>
          </c:extLst>
        </c:ser>
        <c:ser>
          <c:idx val="21"/>
          <c:order val="21"/>
          <c:tx>
            <c:strRef>
              <c:f>'Form K2'!$BE$80</c:f>
              <c:strCache>
                <c:ptCount val="1"/>
                <c:pt idx="0">
                  <c:v>Fill 11</c:v>
                </c:pt>
              </c:strCache>
            </c:strRef>
          </c:tx>
          <c:spPr>
            <a:noFill/>
          </c:spPr>
          <c:invertIfNegative val="0"/>
          <c:cat>
            <c:strRef>
              <c:f>'Form K2'!$AI$81</c:f>
              <c:strCache>
                <c:ptCount val="1"/>
                <c:pt idx="0">
                  <c:v>STSH</c:v>
                </c:pt>
              </c:strCache>
            </c:strRef>
          </c:cat>
          <c:val>
            <c:numRef>
              <c:f>'Form K2'!$BE$81</c:f>
              <c:numCache>
                <c:formatCode>General</c:formatCode>
                <c:ptCount val="1"/>
                <c:pt idx="0">
                  <c:v>1</c:v>
                </c:pt>
              </c:numCache>
            </c:numRef>
          </c:val>
          <c:extLst>
            <c:ext xmlns:c16="http://schemas.microsoft.com/office/drawing/2014/chart" uri="{C3380CC4-5D6E-409C-BE32-E72D297353CC}">
              <c16:uniqueId val="{00000015-925B-473E-8118-49B108B6A91A}"/>
            </c:ext>
          </c:extLst>
        </c:ser>
        <c:ser>
          <c:idx val="22"/>
          <c:order val="22"/>
          <c:tx>
            <c:strRef>
              <c:f>'Form K2'!$BF$80</c:f>
              <c:strCache>
                <c:ptCount val="1"/>
                <c:pt idx="0">
                  <c:v>12</c:v>
                </c:pt>
              </c:strCache>
            </c:strRef>
          </c:tx>
          <c:spPr>
            <a:solidFill>
              <a:schemeClr val="accent5">
                <a:lumMod val="60000"/>
                <a:lumOff val="40000"/>
              </a:schemeClr>
            </a:solidFill>
          </c:spPr>
          <c:invertIfNegative val="0"/>
          <c:cat>
            <c:strRef>
              <c:f>'Form K2'!$AI$81</c:f>
              <c:strCache>
                <c:ptCount val="1"/>
                <c:pt idx="0">
                  <c:v>STSH</c:v>
                </c:pt>
              </c:strCache>
            </c:strRef>
          </c:cat>
          <c:val>
            <c:numRef>
              <c:f>'Form K2'!$BF$81</c:f>
              <c:numCache>
                <c:formatCode>General</c:formatCode>
                <c:ptCount val="1"/>
                <c:pt idx="0">
                  <c:v>0</c:v>
                </c:pt>
              </c:numCache>
            </c:numRef>
          </c:val>
          <c:extLst>
            <c:ext xmlns:c16="http://schemas.microsoft.com/office/drawing/2014/chart" uri="{C3380CC4-5D6E-409C-BE32-E72D297353CC}">
              <c16:uniqueId val="{00000016-925B-473E-8118-49B108B6A91A}"/>
            </c:ext>
          </c:extLst>
        </c:ser>
        <c:ser>
          <c:idx val="23"/>
          <c:order val="23"/>
          <c:tx>
            <c:strRef>
              <c:f>'Form K2'!$BG$80</c:f>
              <c:strCache>
                <c:ptCount val="1"/>
                <c:pt idx="0">
                  <c:v>Fill 12</c:v>
                </c:pt>
              </c:strCache>
            </c:strRef>
          </c:tx>
          <c:spPr>
            <a:noFill/>
          </c:spPr>
          <c:invertIfNegative val="0"/>
          <c:cat>
            <c:strRef>
              <c:f>'Form K2'!$AI$81</c:f>
              <c:strCache>
                <c:ptCount val="1"/>
                <c:pt idx="0">
                  <c:v>STSH</c:v>
                </c:pt>
              </c:strCache>
            </c:strRef>
          </c:cat>
          <c:val>
            <c:numRef>
              <c:f>'Form K2'!$BG$81</c:f>
              <c:numCache>
                <c:formatCode>General</c:formatCode>
                <c:ptCount val="1"/>
                <c:pt idx="0">
                  <c:v>1</c:v>
                </c:pt>
              </c:numCache>
            </c:numRef>
          </c:val>
          <c:extLst>
            <c:ext xmlns:c16="http://schemas.microsoft.com/office/drawing/2014/chart" uri="{C3380CC4-5D6E-409C-BE32-E72D297353CC}">
              <c16:uniqueId val="{00000017-925B-473E-8118-49B108B6A91A}"/>
            </c:ext>
          </c:extLst>
        </c:ser>
        <c:ser>
          <c:idx val="24"/>
          <c:order val="24"/>
          <c:tx>
            <c:strRef>
              <c:f>'Form K2'!$BH$80</c:f>
              <c:strCache>
                <c:ptCount val="1"/>
                <c:pt idx="0">
                  <c:v>13</c:v>
                </c:pt>
              </c:strCache>
            </c:strRef>
          </c:tx>
          <c:spPr>
            <a:solidFill>
              <a:schemeClr val="accent5">
                <a:lumMod val="60000"/>
                <a:lumOff val="40000"/>
              </a:schemeClr>
            </a:solidFill>
          </c:spPr>
          <c:invertIfNegative val="0"/>
          <c:cat>
            <c:strRef>
              <c:f>'Form K2'!$AI$81</c:f>
              <c:strCache>
                <c:ptCount val="1"/>
                <c:pt idx="0">
                  <c:v>STSH</c:v>
                </c:pt>
              </c:strCache>
            </c:strRef>
          </c:cat>
          <c:val>
            <c:numRef>
              <c:f>'Form K2'!$BH$81</c:f>
              <c:numCache>
                <c:formatCode>General</c:formatCode>
                <c:ptCount val="1"/>
                <c:pt idx="0">
                  <c:v>0</c:v>
                </c:pt>
              </c:numCache>
            </c:numRef>
          </c:val>
          <c:extLst>
            <c:ext xmlns:c16="http://schemas.microsoft.com/office/drawing/2014/chart" uri="{C3380CC4-5D6E-409C-BE32-E72D297353CC}">
              <c16:uniqueId val="{00000018-925B-473E-8118-49B108B6A91A}"/>
            </c:ext>
          </c:extLst>
        </c:ser>
        <c:ser>
          <c:idx val="25"/>
          <c:order val="25"/>
          <c:tx>
            <c:strRef>
              <c:f>'Form K2'!$BI$80</c:f>
              <c:strCache>
                <c:ptCount val="1"/>
                <c:pt idx="0">
                  <c:v>Fill 13</c:v>
                </c:pt>
              </c:strCache>
            </c:strRef>
          </c:tx>
          <c:spPr>
            <a:noFill/>
          </c:spPr>
          <c:invertIfNegative val="0"/>
          <c:cat>
            <c:strRef>
              <c:f>'Form K2'!$AI$81</c:f>
              <c:strCache>
                <c:ptCount val="1"/>
                <c:pt idx="0">
                  <c:v>STSH</c:v>
                </c:pt>
              </c:strCache>
            </c:strRef>
          </c:cat>
          <c:val>
            <c:numRef>
              <c:f>'Form K2'!$BI$81</c:f>
              <c:numCache>
                <c:formatCode>General</c:formatCode>
                <c:ptCount val="1"/>
                <c:pt idx="0">
                  <c:v>1</c:v>
                </c:pt>
              </c:numCache>
            </c:numRef>
          </c:val>
          <c:extLst>
            <c:ext xmlns:c16="http://schemas.microsoft.com/office/drawing/2014/chart" uri="{C3380CC4-5D6E-409C-BE32-E72D297353CC}">
              <c16:uniqueId val="{00000019-925B-473E-8118-49B108B6A91A}"/>
            </c:ext>
          </c:extLst>
        </c:ser>
        <c:ser>
          <c:idx val="26"/>
          <c:order val="26"/>
          <c:tx>
            <c:strRef>
              <c:f>'Form K2'!$BJ$80</c:f>
              <c:strCache>
                <c:ptCount val="1"/>
                <c:pt idx="0">
                  <c:v>14</c:v>
                </c:pt>
              </c:strCache>
            </c:strRef>
          </c:tx>
          <c:spPr>
            <a:solidFill>
              <a:schemeClr val="accent5">
                <a:lumMod val="60000"/>
                <a:lumOff val="40000"/>
              </a:schemeClr>
            </a:solidFill>
          </c:spPr>
          <c:invertIfNegative val="0"/>
          <c:cat>
            <c:strRef>
              <c:f>'Form K2'!$AI$81</c:f>
              <c:strCache>
                <c:ptCount val="1"/>
                <c:pt idx="0">
                  <c:v>STSH</c:v>
                </c:pt>
              </c:strCache>
            </c:strRef>
          </c:cat>
          <c:val>
            <c:numRef>
              <c:f>'Form K2'!$BJ$81</c:f>
              <c:numCache>
                <c:formatCode>General</c:formatCode>
                <c:ptCount val="1"/>
                <c:pt idx="0">
                  <c:v>0</c:v>
                </c:pt>
              </c:numCache>
            </c:numRef>
          </c:val>
          <c:extLst>
            <c:ext xmlns:c16="http://schemas.microsoft.com/office/drawing/2014/chart" uri="{C3380CC4-5D6E-409C-BE32-E72D297353CC}">
              <c16:uniqueId val="{0000001A-925B-473E-8118-49B108B6A91A}"/>
            </c:ext>
          </c:extLst>
        </c:ser>
        <c:ser>
          <c:idx val="27"/>
          <c:order val="27"/>
          <c:tx>
            <c:strRef>
              <c:f>'Form K2'!$BK$80</c:f>
              <c:strCache>
                <c:ptCount val="1"/>
                <c:pt idx="0">
                  <c:v>Fill 14</c:v>
                </c:pt>
              </c:strCache>
            </c:strRef>
          </c:tx>
          <c:spPr>
            <a:noFill/>
          </c:spPr>
          <c:invertIfNegative val="0"/>
          <c:cat>
            <c:strRef>
              <c:f>'Form K2'!$AI$81</c:f>
              <c:strCache>
                <c:ptCount val="1"/>
                <c:pt idx="0">
                  <c:v>STSH</c:v>
                </c:pt>
              </c:strCache>
            </c:strRef>
          </c:cat>
          <c:val>
            <c:numRef>
              <c:f>'Form K2'!$BK$81</c:f>
              <c:numCache>
                <c:formatCode>General</c:formatCode>
                <c:ptCount val="1"/>
                <c:pt idx="0">
                  <c:v>1</c:v>
                </c:pt>
              </c:numCache>
            </c:numRef>
          </c:val>
          <c:extLst>
            <c:ext xmlns:c16="http://schemas.microsoft.com/office/drawing/2014/chart" uri="{C3380CC4-5D6E-409C-BE32-E72D297353CC}">
              <c16:uniqueId val="{0000001B-925B-473E-8118-49B108B6A91A}"/>
            </c:ext>
          </c:extLst>
        </c:ser>
        <c:ser>
          <c:idx val="28"/>
          <c:order val="28"/>
          <c:tx>
            <c:strRef>
              <c:f>'Form K2'!$BL$80</c:f>
              <c:strCache>
                <c:ptCount val="1"/>
                <c:pt idx="0">
                  <c:v>15</c:v>
                </c:pt>
              </c:strCache>
            </c:strRef>
          </c:tx>
          <c:spPr>
            <a:solidFill>
              <a:schemeClr val="accent5">
                <a:lumMod val="60000"/>
                <a:lumOff val="40000"/>
              </a:schemeClr>
            </a:solidFill>
          </c:spPr>
          <c:invertIfNegative val="0"/>
          <c:cat>
            <c:strRef>
              <c:f>'Form K2'!$AI$81</c:f>
              <c:strCache>
                <c:ptCount val="1"/>
                <c:pt idx="0">
                  <c:v>STSH</c:v>
                </c:pt>
              </c:strCache>
            </c:strRef>
          </c:cat>
          <c:val>
            <c:numRef>
              <c:f>'Form K2'!$BL$81</c:f>
              <c:numCache>
                <c:formatCode>General</c:formatCode>
                <c:ptCount val="1"/>
                <c:pt idx="0">
                  <c:v>0</c:v>
                </c:pt>
              </c:numCache>
            </c:numRef>
          </c:val>
          <c:extLst>
            <c:ext xmlns:c16="http://schemas.microsoft.com/office/drawing/2014/chart" uri="{C3380CC4-5D6E-409C-BE32-E72D297353CC}">
              <c16:uniqueId val="{0000001C-925B-473E-8118-49B108B6A91A}"/>
            </c:ext>
          </c:extLst>
        </c:ser>
        <c:ser>
          <c:idx val="29"/>
          <c:order val="29"/>
          <c:tx>
            <c:strRef>
              <c:f>'Form K2'!$BM$80</c:f>
              <c:strCache>
                <c:ptCount val="1"/>
                <c:pt idx="0">
                  <c:v>Fill 15</c:v>
                </c:pt>
              </c:strCache>
            </c:strRef>
          </c:tx>
          <c:spPr>
            <a:noFill/>
          </c:spPr>
          <c:invertIfNegative val="0"/>
          <c:cat>
            <c:strRef>
              <c:f>'Form K2'!$AI$81</c:f>
              <c:strCache>
                <c:ptCount val="1"/>
                <c:pt idx="0">
                  <c:v>STSH</c:v>
                </c:pt>
              </c:strCache>
            </c:strRef>
          </c:cat>
          <c:val>
            <c:numRef>
              <c:f>'Form K2'!$BM$81</c:f>
              <c:numCache>
                <c:formatCode>General</c:formatCode>
                <c:ptCount val="1"/>
                <c:pt idx="0">
                  <c:v>1</c:v>
                </c:pt>
              </c:numCache>
            </c:numRef>
          </c:val>
          <c:extLst>
            <c:ext xmlns:c16="http://schemas.microsoft.com/office/drawing/2014/chart" uri="{C3380CC4-5D6E-409C-BE32-E72D297353CC}">
              <c16:uniqueId val="{0000001D-925B-473E-8118-49B108B6A91A}"/>
            </c:ext>
          </c:extLst>
        </c:ser>
        <c:ser>
          <c:idx val="30"/>
          <c:order val="30"/>
          <c:tx>
            <c:strRef>
              <c:f>'Form K2'!$BN$80</c:f>
              <c:strCache>
                <c:ptCount val="1"/>
                <c:pt idx="0">
                  <c:v>16</c:v>
                </c:pt>
              </c:strCache>
            </c:strRef>
          </c:tx>
          <c:spPr>
            <a:solidFill>
              <a:schemeClr val="accent5">
                <a:lumMod val="60000"/>
                <a:lumOff val="40000"/>
              </a:schemeClr>
            </a:solidFill>
          </c:spPr>
          <c:invertIfNegative val="0"/>
          <c:cat>
            <c:strRef>
              <c:f>'Form K2'!$AI$81</c:f>
              <c:strCache>
                <c:ptCount val="1"/>
                <c:pt idx="0">
                  <c:v>STSH</c:v>
                </c:pt>
              </c:strCache>
            </c:strRef>
          </c:cat>
          <c:val>
            <c:numRef>
              <c:f>'Form K2'!$BN$81</c:f>
              <c:numCache>
                <c:formatCode>General</c:formatCode>
                <c:ptCount val="1"/>
                <c:pt idx="0">
                  <c:v>0</c:v>
                </c:pt>
              </c:numCache>
            </c:numRef>
          </c:val>
          <c:extLst>
            <c:ext xmlns:c16="http://schemas.microsoft.com/office/drawing/2014/chart" uri="{C3380CC4-5D6E-409C-BE32-E72D297353CC}">
              <c16:uniqueId val="{0000001E-925B-473E-8118-49B108B6A91A}"/>
            </c:ext>
          </c:extLst>
        </c:ser>
        <c:ser>
          <c:idx val="31"/>
          <c:order val="31"/>
          <c:tx>
            <c:strRef>
              <c:f>'Form K2'!$BO$80</c:f>
              <c:strCache>
                <c:ptCount val="1"/>
                <c:pt idx="0">
                  <c:v>Fill 16</c:v>
                </c:pt>
              </c:strCache>
            </c:strRef>
          </c:tx>
          <c:spPr>
            <a:noFill/>
          </c:spPr>
          <c:invertIfNegative val="0"/>
          <c:cat>
            <c:strRef>
              <c:f>'Form K2'!$AI$81</c:f>
              <c:strCache>
                <c:ptCount val="1"/>
                <c:pt idx="0">
                  <c:v>STSH</c:v>
                </c:pt>
              </c:strCache>
            </c:strRef>
          </c:cat>
          <c:val>
            <c:numRef>
              <c:f>'Form K2'!$BO$81</c:f>
              <c:numCache>
                <c:formatCode>General</c:formatCode>
                <c:ptCount val="1"/>
                <c:pt idx="0">
                  <c:v>1</c:v>
                </c:pt>
              </c:numCache>
            </c:numRef>
          </c:val>
          <c:extLst>
            <c:ext xmlns:c16="http://schemas.microsoft.com/office/drawing/2014/chart" uri="{C3380CC4-5D6E-409C-BE32-E72D297353CC}">
              <c16:uniqueId val="{0000001F-925B-473E-8118-49B108B6A91A}"/>
            </c:ext>
          </c:extLst>
        </c:ser>
        <c:ser>
          <c:idx val="32"/>
          <c:order val="32"/>
          <c:tx>
            <c:strRef>
              <c:f>'Form K2'!$BP$80</c:f>
              <c:strCache>
                <c:ptCount val="1"/>
                <c:pt idx="0">
                  <c:v>17</c:v>
                </c:pt>
              </c:strCache>
            </c:strRef>
          </c:tx>
          <c:spPr>
            <a:solidFill>
              <a:schemeClr val="accent5">
                <a:lumMod val="60000"/>
                <a:lumOff val="40000"/>
              </a:schemeClr>
            </a:solidFill>
          </c:spPr>
          <c:invertIfNegative val="0"/>
          <c:cat>
            <c:strRef>
              <c:f>'Form K2'!$AI$81</c:f>
              <c:strCache>
                <c:ptCount val="1"/>
                <c:pt idx="0">
                  <c:v>STSH</c:v>
                </c:pt>
              </c:strCache>
            </c:strRef>
          </c:cat>
          <c:val>
            <c:numRef>
              <c:f>'Form K2'!$BP$81</c:f>
              <c:numCache>
                <c:formatCode>General</c:formatCode>
                <c:ptCount val="1"/>
                <c:pt idx="0">
                  <c:v>0</c:v>
                </c:pt>
              </c:numCache>
            </c:numRef>
          </c:val>
          <c:extLst>
            <c:ext xmlns:c16="http://schemas.microsoft.com/office/drawing/2014/chart" uri="{C3380CC4-5D6E-409C-BE32-E72D297353CC}">
              <c16:uniqueId val="{00000020-925B-473E-8118-49B108B6A91A}"/>
            </c:ext>
          </c:extLst>
        </c:ser>
        <c:ser>
          <c:idx val="33"/>
          <c:order val="33"/>
          <c:tx>
            <c:strRef>
              <c:f>'Form K2'!$BQ$80</c:f>
              <c:strCache>
                <c:ptCount val="1"/>
                <c:pt idx="0">
                  <c:v>Fill 17</c:v>
                </c:pt>
              </c:strCache>
            </c:strRef>
          </c:tx>
          <c:spPr>
            <a:noFill/>
          </c:spPr>
          <c:invertIfNegative val="0"/>
          <c:cat>
            <c:strRef>
              <c:f>'Form K2'!$AI$81</c:f>
              <c:strCache>
                <c:ptCount val="1"/>
                <c:pt idx="0">
                  <c:v>STSH</c:v>
                </c:pt>
              </c:strCache>
            </c:strRef>
          </c:cat>
          <c:val>
            <c:numRef>
              <c:f>'Form K2'!$BQ$81</c:f>
              <c:numCache>
                <c:formatCode>General</c:formatCode>
                <c:ptCount val="1"/>
                <c:pt idx="0">
                  <c:v>1</c:v>
                </c:pt>
              </c:numCache>
            </c:numRef>
          </c:val>
          <c:extLst>
            <c:ext xmlns:c16="http://schemas.microsoft.com/office/drawing/2014/chart" uri="{C3380CC4-5D6E-409C-BE32-E72D297353CC}">
              <c16:uniqueId val="{00000021-925B-473E-8118-49B108B6A91A}"/>
            </c:ext>
          </c:extLst>
        </c:ser>
        <c:ser>
          <c:idx val="34"/>
          <c:order val="34"/>
          <c:tx>
            <c:strRef>
              <c:f>'Form K2'!$BR$80</c:f>
              <c:strCache>
                <c:ptCount val="1"/>
                <c:pt idx="0">
                  <c:v>18</c:v>
                </c:pt>
              </c:strCache>
            </c:strRef>
          </c:tx>
          <c:spPr>
            <a:solidFill>
              <a:schemeClr val="accent5">
                <a:lumMod val="60000"/>
                <a:lumOff val="40000"/>
              </a:schemeClr>
            </a:solidFill>
          </c:spPr>
          <c:invertIfNegative val="0"/>
          <c:cat>
            <c:strRef>
              <c:f>'Form K2'!$AI$81</c:f>
              <c:strCache>
                <c:ptCount val="1"/>
                <c:pt idx="0">
                  <c:v>STSH</c:v>
                </c:pt>
              </c:strCache>
            </c:strRef>
          </c:cat>
          <c:val>
            <c:numRef>
              <c:f>'Form K2'!$BR$81</c:f>
              <c:numCache>
                <c:formatCode>General</c:formatCode>
                <c:ptCount val="1"/>
                <c:pt idx="0">
                  <c:v>0</c:v>
                </c:pt>
              </c:numCache>
            </c:numRef>
          </c:val>
          <c:extLst>
            <c:ext xmlns:c16="http://schemas.microsoft.com/office/drawing/2014/chart" uri="{C3380CC4-5D6E-409C-BE32-E72D297353CC}">
              <c16:uniqueId val="{00000022-925B-473E-8118-49B108B6A91A}"/>
            </c:ext>
          </c:extLst>
        </c:ser>
        <c:ser>
          <c:idx val="35"/>
          <c:order val="35"/>
          <c:tx>
            <c:strRef>
              <c:f>'Form K2'!$BS$80</c:f>
              <c:strCache>
                <c:ptCount val="1"/>
                <c:pt idx="0">
                  <c:v>Fill 18</c:v>
                </c:pt>
              </c:strCache>
            </c:strRef>
          </c:tx>
          <c:spPr>
            <a:noFill/>
          </c:spPr>
          <c:invertIfNegative val="0"/>
          <c:cat>
            <c:strRef>
              <c:f>'Form K2'!$AI$81</c:f>
              <c:strCache>
                <c:ptCount val="1"/>
                <c:pt idx="0">
                  <c:v>STSH</c:v>
                </c:pt>
              </c:strCache>
            </c:strRef>
          </c:cat>
          <c:val>
            <c:numRef>
              <c:f>'Form K2'!$BS$81</c:f>
              <c:numCache>
                <c:formatCode>General</c:formatCode>
                <c:ptCount val="1"/>
                <c:pt idx="0">
                  <c:v>1</c:v>
                </c:pt>
              </c:numCache>
            </c:numRef>
          </c:val>
          <c:extLst>
            <c:ext xmlns:c16="http://schemas.microsoft.com/office/drawing/2014/chart" uri="{C3380CC4-5D6E-409C-BE32-E72D297353CC}">
              <c16:uniqueId val="{00000023-925B-473E-8118-49B108B6A91A}"/>
            </c:ext>
          </c:extLst>
        </c:ser>
        <c:ser>
          <c:idx val="36"/>
          <c:order val="36"/>
          <c:tx>
            <c:strRef>
              <c:f>'Form K2'!$BT$80</c:f>
              <c:strCache>
                <c:ptCount val="1"/>
                <c:pt idx="0">
                  <c:v>19</c:v>
                </c:pt>
              </c:strCache>
            </c:strRef>
          </c:tx>
          <c:spPr>
            <a:solidFill>
              <a:schemeClr val="accent5">
                <a:lumMod val="60000"/>
                <a:lumOff val="40000"/>
              </a:schemeClr>
            </a:solidFill>
          </c:spPr>
          <c:invertIfNegative val="0"/>
          <c:cat>
            <c:strRef>
              <c:f>'Form K2'!$AI$81</c:f>
              <c:strCache>
                <c:ptCount val="1"/>
                <c:pt idx="0">
                  <c:v>STSH</c:v>
                </c:pt>
              </c:strCache>
            </c:strRef>
          </c:cat>
          <c:val>
            <c:numRef>
              <c:f>'Form K2'!$BT$81</c:f>
              <c:numCache>
                <c:formatCode>General</c:formatCode>
                <c:ptCount val="1"/>
                <c:pt idx="0">
                  <c:v>0</c:v>
                </c:pt>
              </c:numCache>
            </c:numRef>
          </c:val>
          <c:extLst>
            <c:ext xmlns:c16="http://schemas.microsoft.com/office/drawing/2014/chart" uri="{C3380CC4-5D6E-409C-BE32-E72D297353CC}">
              <c16:uniqueId val="{00000024-925B-473E-8118-49B108B6A91A}"/>
            </c:ext>
          </c:extLst>
        </c:ser>
        <c:ser>
          <c:idx val="37"/>
          <c:order val="37"/>
          <c:tx>
            <c:strRef>
              <c:f>'Form K2'!$BU$80</c:f>
              <c:strCache>
                <c:ptCount val="1"/>
                <c:pt idx="0">
                  <c:v>Fill 19</c:v>
                </c:pt>
              </c:strCache>
            </c:strRef>
          </c:tx>
          <c:spPr>
            <a:noFill/>
          </c:spPr>
          <c:invertIfNegative val="0"/>
          <c:cat>
            <c:strRef>
              <c:f>'Form K2'!$AI$81</c:f>
              <c:strCache>
                <c:ptCount val="1"/>
                <c:pt idx="0">
                  <c:v>STSH</c:v>
                </c:pt>
              </c:strCache>
            </c:strRef>
          </c:cat>
          <c:val>
            <c:numRef>
              <c:f>'Form K2'!$BU$81</c:f>
              <c:numCache>
                <c:formatCode>General</c:formatCode>
                <c:ptCount val="1"/>
                <c:pt idx="0">
                  <c:v>1</c:v>
                </c:pt>
              </c:numCache>
            </c:numRef>
          </c:val>
          <c:extLst>
            <c:ext xmlns:c16="http://schemas.microsoft.com/office/drawing/2014/chart" uri="{C3380CC4-5D6E-409C-BE32-E72D297353CC}">
              <c16:uniqueId val="{00000025-925B-473E-8118-49B108B6A91A}"/>
            </c:ext>
          </c:extLst>
        </c:ser>
        <c:ser>
          <c:idx val="38"/>
          <c:order val="38"/>
          <c:tx>
            <c:strRef>
              <c:f>'Form K2'!$BV$80</c:f>
              <c:strCache>
                <c:ptCount val="1"/>
                <c:pt idx="0">
                  <c:v>20</c:v>
                </c:pt>
              </c:strCache>
            </c:strRef>
          </c:tx>
          <c:spPr>
            <a:solidFill>
              <a:schemeClr val="accent5">
                <a:lumMod val="60000"/>
                <a:lumOff val="40000"/>
              </a:schemeClr>
            </a:solidFill>
          </c:spPr>
          <c:invertIfNegative val="0"/>
          <c:cat>
            <c:strRef>
              <c:f>'Form K2'!$AI$81</c:f>
              <c:strCache>
                <c:ptCount val="1"/>
                <c:pt idx="0">
                  <c:v>STSH</c:v>
                </c:pt>
              </c:strCache>
            </c:strRef>
          </c:cat>
          <c:val>
            <c:numRef>
              <c:f>'Form K2'!$BV$81</c:f>
              <c:numCache>
                <c:formatCode>General</c:formatCode>
                <c:ptCount val="1"/>
                <c:pt idx="0">
                  <c:v>0</c:v>
                </c:pt>
              </c:numCache>
            </c:numRef>
          </c:val>
          <c:extLst>
            <c:ext xmlns:c16="http://schemas.microsoft.com/office/drawing/2014/chart" uri="{C3380CC4-5D6E-409C-BE32-E72D297353CC}">
              <c16:uniqueId val="{00000026-925B-473E-8118-49B108B6A91A}"/>
            </c:ext>
          </c:extLst>
        </c:ser>
        <c:ser>
          <c:idx val="39"/>
          <c:order val="39"/>
          <c:tx>
            <c:strRef>
              <c:f>'Form K2'!$BW$80</c:f>
              <c:strCache>
                <c:ptCount val="1"/>
                <c:pt idx="0">
                  <c:v>Fill 20</c:v>
                </c:pt>
              </c:strCache>
            </c:strRef>
          </c:tx>
          <c:spPr>
            <a:noFill/>
          </c:spPr>
          <c:invertIfNegative val="0"/>
          <c:cat>
            <c:strRef>
              <c:f>'Form K2'!$AI$81</c:f>
              <c:strCache>
                <c:ptCount val="1"/>
                <c:pt idx="0">
                  <c:v>STSH</c:v>
                </c:pt>
              </c:strCache>
            </c:strRef>
          </c:cat>
          <c:val>
            <c:numRef>
              <c:f>'Form K2'!$BW$81</c:f>
              <c:numCache>
                <c:formatCode>General</c:formatCode>
                <c:ptCount val="1"/>
                <c:pt idx="0">
                  <c:v>1</c:v>
                </c:pt>
              </c:numCache>
            </c:numRef>
          </c:val>
          <c:extLst>
            <c:ext xmlns:c16="http://schemas.microsoft.com/office/drawing/2014/chart" uri="{C3380CC4-5D6E-409C-BE32-E72D297353CC}">
              <c16:uniqueId val="{00000027-925B-473E-8118-49B108B6A91A}"/>
            </c:ext>
          </c:extLst>
        </c:ser>
        <c:ser>
          <c:idx val="40"/>
          <c:order val="40"/>
          <c:tx>
            <c:strRef>
              <c:f>'Form K2'!$BX$80</c:f>
              <c:strCache>
                <c:ptCount val="1"/>
                <c:pt idx="0">
                  <c:v>21</c:v>
                </c:pt>
              </c:strCache>
            </c:strRef>
          </c:tx>
          <c:spPr>
            <a:solidFill>
              <a:schemeClr val="accent5">
                <a:lumMod val="60000"/>
                <a:lumOff val="40000"/>
              </a:schemeClr>
            </a:solidFill>
          </c:spPr>
          <c:invertIfNegative val="0"/>
          <c:cat>
            <c:strRef>
              <c:f>'Form K2'!$AI$81</c:f>
              <c:strCache>
                <c:ptCount val="1"/>
                <c:pt idx="0">
                  <c:v>STSH</c:v>
                </c:pt>
              </c:strCache>
            </c:strRef>
          </c:cat>
          <c:val>
            <c:numRef>
              <c:f>'Form K2'!$BX$81</c:f>
              <c:numCache>
                <c:formatCode>General</c:formatCode>
                <c:ptCount val="1"/>
                <c:pt idx="0">
                  <c:v>0</c:v>
                </c:pt>
              </c:numCache>
            </c:numRef>
          </c:val>
          <c:extLst>
            <c:ext xmlns:c16="http://schemas.microsoft.com/office/drawing/2014/chart" uri="{C3380CC4-5D6E-409C-BE32-E72D297353CC}">
              <c16:uniqueId val="{00000028-925B-473E-8118-49B108B6A91A}"/>
            </c:ext>
          </c:extLst>
        </c:ser>
        <c:ser>
          <c:idx val="41"/>
          <c:order val="41"/>
          <c:tx>
            <c:strRef>
              <c:f>'Form K2'!$BY$80</c:f>
              <c:strCache>
                <c:ptCount val="1"/>
                <c:pt idx="0">
                  <c:v>Fill 21</c:v>
                </c:pt>
              </c:strCache>
            </c:strRef>
          </c:tx>
          <c:spPr>
            <a:noFill/>
          </c:spPr>
          <c:invertIfNegative val="0"/>
          <c:cat>
            <c:strRef>
              <c:f>'Form K2'!$AI$81</c:f>
              <c:strCache>
                <c:ptCount val="1"/>
                <c:pt idx="0">
                  <c:v>STSH</c:v>
                </c:pt>
              </c:strCache>
            </c:strRef>
          </c:cat>
          <c:val>
            <c:numRef>
              <c:f>'Form K2'!$BY$81</c:f>
              <c:numCache>
                <c:formatCode>General</c:formatCode>
                <c:ptCount val="1"/>
                <c:pt idx="0">
                  <c:v>1</c:v>
                </c:pt>
              </c:numCache>
            </c:numRef>
          </c:val>
          <c:extLst>
            <c:ext xmlns:c16="http://schemas.microsoft.com/office/drawing/2014/chart" uri="{C3380CC4-5D6E-409C-BE32-E72D297353CC}">
              <c16:uniqueId val="{00000029-925B-473E-8118-49B108B6A91A}"/>
            </c:ext>
          </c:extLst>
        </c:ser>
        <c:ser>
          <c:idx val="42"/>
          <c:order val="42"/>
          <c:tx>
            <c:strRef>
              <c:f>'Form K2'!$BZ$80</c:f>
              <c:strCache>
                <c:ptCount val="1"/>
                <c:pt idx="0">
                  <c:v>22</c:v>
                </c:pt>
              </c:strCache>
            </c:strRef>
          </c:tx>
          <c:spPr>
            <a:solidFill>
              <a:schemeClr val="accent5">
                <a:lumMod val="60000"/>
                <a:lumOff val="40000"/>
              </a:schemeClr>
            </a:solidFill>
          </c:spPr>
          <c:invertIfNegative val="0"/>
          <c:cat>
            <c:strRef>
              <c:f>'Form K2'!$AI$81</c:f>
              <c:strCache>
                <c:ptCount val="1"/>
                <c:pt idx="0">
                  <c:v>STSH</c:v>
                </c:pt>
              </c:strCache>
            </c:strRef>
          </c:cat>
          <c:val>
            <c:numRef>
              <c:f>'Form K2'!$BZ$81</c:f>
              <c:numCache>
                <c:formatCode>General</c:formatCode>
                <c:ptCount val="1"/>
                <c:pt idx="0">
                  <c:v>0</c:v>
                </c:pt>
              </c:numCache>
            </c:numRef>
          </c:val>
          <c:extLst>
            <c:ext xmlns:c16="http://schemas.microsoft.com/office/drawing/2014/chart" uri="{C3380CC4-5D6E-409C-BE32-E72D297353CC}">
              <c16:uniqueId val="{0000002A-925B-473E-8118-49B108B6A91A}"/>
            </c:ext>
          </c:extLst>
        </c:ser>
        <c:ser>
          <c:idx val="43"/>
          <c:order val="43"/>
          <c:tx>
            <c:strRef>
              <c:f>'Form K2'!$CA$80</c:f>
              <c:strCache>
                <c:ptCount val="1"/>
                <c:pt idx="0">
                  <c:v>Fill 22</c:v>
                </c:pt>
              </c:strCache>
            </c:strRef>
          </c:tx>
          <c:spPr>
            <a:noFill/>
          </c:spPr>
          <c:invertIfNegative val="0"/>
          <c:cat>
            <c:strRef>
              <c:f>'Form K2'!$AI$81</c:f>
              <c:strCache>
                <c:ptCount val="1"/>
                <c:pt idx="0">
                  <c:v>STSH</c:v>
                </c:pt>
              </c:strCache>
            </c:strRef>
          </c:cat>
          <c:val>
            <c:numRef>
              <c:f>'Form K2'!$CA$81</c:f>
              <c:numCache>
                <c:formatCode>General</c:formatCode>
                <c:ptCount val="1"/>
                <c:pt idx="0">
                  <c:v>1</c:v>
                </c:pt>
              </c:numCache>
            </c:numRef>
          </c:val>
          <c:extLst>
            <c:ext xmlns:c16="http://schemas.microsoft.com/office/drawing/2014/chart" uri="{C3380CC4-5D6E-409C-BE32-E72D297353CC}">
              <c16:uniqueId val="{0000002B-925B-473E-8118-49B108B6A91A}"/>
            </c:ext>
          </c:extLst>
        </c:ser>
        <c:ser>
          <c:idx val="44"/>
          <c:order val="44"/>
          <c:tx>
            <c:strRef>
              <c:f>'Form K2'!$CB$80</c:f>
              <c:strCache>
                <c:ptCount val="1"/>
                <c:pt idx="0">
                  <c:v>23</c:v>
                </c:pt>
              </c:strCache>
            </c:strRef>
          </c:tx>
          <c:spPr>
            <a:solidFill>
              <a:schemeClr val="accent5">
                <a:lumMod val="60000"/>
                <a:lumOff val="40000"/>
              </a:schemeClr>
            </a:solidFill>
            <a:ln>
              <a:noFill/>
            </a:ln>
          </c:spPr>
          <c:invertIfNegative val="0"/>
          <c:cat>
            <c:strRef>
              <c:f>'Form K2'!$AI$81</c:f>
              <c:strCache>
                <c:ptCount val="1"/>
                <c:pt idx="0">
                  <c:v>STSH</c:v>
                </c:pt>
              </c:strCache>
            </c:strRef>
          </c:cat>
          <c:val>
            <c:numRef>
              <c:f>'Form K2'!$CB$81</c:f>
              <c:numCache>
                <c:formatCode>General</c:formatCode>
                <c:ptCount val="1"/>
                <c:pt idx="0">
                  <c:v>0</c:v>
                </c:pt>
              </c:numCache>
            </c:numRef>
          </c:val>
          <c:extLst>
            <c:ext xmlns:c16="http://schemas.microsoft.com/office/drawing/2014/chart" uri="{C3380CC4-5D6E-409C-BE32-E72D297353CC}">
              <c16:uniqueId val="{0000002C-925B-473E-8118-49B108B6A91A}"/>
            </c:ext>
          </c:extLst>
        </c:ser>
        <c:ser>
          <c:idx val="45"/>
          <c:order val="45"/>
          <c:tx>
            <c:strRef>
              <c:f>'Form K2'!$CC$80</c:f>
              <c:strCache>
                <c:ptCount val="1"/>
                <c:pt idx="0">
                  <c:v>Fill 23</c:v>
                </c:pt>
              </c:strCache>
            </c:strRef>
          </c:tx>
          <c:spPr>
            <a:noFill/>
          </c:spPr>
          <c:invertIfNegative val="0"/>
          <c:cat>
            <c:strRef>
              <c:f>'Form K2'!$AI$81</c:f>
              <c:strCache>
                <c:ptCount val="1"/>
                <c:pt idx="0">
                  <c:v>STSH</c:v>
                </c:pt>
              </c:strCache>
            </c:strRef>
          </c:cat>
          <c:val>
            <c:numRef>
              <c:f>'Form K2'!$CC$81</c:f>
              <c:numCache>
                <c:formatCode>General</c:formatCode>
                <c:ptCount val="1"/>
                <c:pt idx="0">
                  <c:v>1</c:v>
                </c:pt>
              </c:numCache>
            </c:numRef>
          </c:val>
          <c:extLst>
            <c:ext xmlns:c16="http://schemas.microsoft.com/office/drawing/2014/chart" uri="{C3380CC4-5D6E-409C-BE32-E72D297353CC}">
              <c16:uniqueId val="{0000002D-925B-473E-8118-49B108B6A91A}"/>
            </c:ext>
          </c:extLst>
        </c:ser>
        <c:ser>
          <c:idx val="46"/>
          <c:order val="46"/>
          <c:tx>
            <c:strRef>
              <c:f>'Form K2'!$CD$80</c:f>
              <c:strCache>
                <c:ptCount val="1"/>
                <c:pt idx="0">
                  <c:v>24</c:v>
                </c:pt>
              </c:strCache>
            </c:strRef>
          </c:tx>
          <c:spPr>
            <a:solidFill>
              <a:schemeClr val="accent5">
                <a:lumMod val="60000"/>
                <a:lumOff val="40000"/>
              </a:schemeClr>
            </a:solidFill>
          </c:spPr>
          <c:invertIfNegative val="0"/>
          <c:cat>
            <c:strRef>
              <c:f>'Form K2'!$AI$81</c:f>
              <c:strCache>
                <c:ptCount val="1"/>
                <c:pt idx="0">
                  <c:v>STSH</c:v>
                </c:pt>
              </c:strCache>
            </c:strRef>
          </c:cat>
          <c:val>
            <c:numRef>
              <c:f>'Form K2'!$CD$81</c:f>
              <c:numCache>
                <c:formatCode>General</c:formatCode>
                <c:ptCount val="1"/>
                <c:pt idx="0">
                  <c:v>0</c:v>
                </c:pt>
              </c:numCache>
            </c:numRef>
          </c:val>
          <c:extLst>
            <c:ext xmlns:c16="http://schemas.microsoft.com/office/drawing/2014/chart" uri="{C3380CC4-5D6E-409C-BE32-E72D297353CC}">
              <c16:uniqueId val="{0000002E-925B-473E-8118-49B108B6A91A}"/>
            </c:ext>
          </c:extLst>
        </c:ser>
        <c:ser>
          <c:idx val="47"/>
          <c:order val="47"/>
          <c:tx>
            <c:strRef>
              <c:f>'Form K2'!$CE$80</c:f>
              <c:strCache>
                <c:ptCount val="1"/>
                <c:pt idx="0">
                  <c:v>Fill 24</c:v>
                </c:pt>
              </c:strCache>
            </c:strRef>
          </c:tx>
          <c:spPr>
            <a:noFill/>
          </c:spPr>
          <c:invertIfNegative val="0"/>
          <c:cat>
            <c:strRef>
              <c:f>'Form K2'!$AI$81</c:f>
              <c:strCache>
                <c:ptCount val="1"/>
                <c:pt idx="0">
                  <c:v>STSH</c:v>
                </c:pt>
              </c:strCache>
            </c:strRef>
          </c:cat>
          <c:val>
            <c:numRef>
              <c:f>'Form K2'!$CE$81</c:f>
              <c:numCache>
                <c:formatCode>General</c:formatCode>
                <c:ptCount val="1"/>
                <c:pt idx="0">
                  <c:v>1</c:v>
                </c:pt>
              </c:numCache>
            </c:numRef>
          </c:val>
          <c:extLst>
            <c:ext xmlns:c16="http://schemas.microsoft.com/office/drawing/2014/chart" uri="{C3380CC4-5D6E-409C-BE32-E72D297353CC}">
              <c16:uniqueId val="{0000002F-925B-473E-8118-49B108B6A91A}"/>
            </c:ext>
          </c:extLst>
        </c:ser>
        <c:ser>
          <c:idx val="48"/>
          <c:order val="48"/>
          <c:tx>
            <c:strRef>
              <c:f>'Form K2'!$CF$80</c:f>
              <c:strCache>
                <c:ptCount val="1"/>
                <c:pt idx="0">
                  <c:v>25</c:v>
                </c:pt>
              </c:strCache>
            </c:strRef>
          </c:tx>
          <c:spPr>
            <a:solidFill>
              <a:schemeClr val="accent5">
                <a:lumMod val="60000"/>
                <a:lumOff val="40000"/>
              </a:schemeClr>
            </a:solidFill>
          </c:spPr>
          <c:invertIfNegative val="0"/>
          <c:cat>
            <c:strRef>
              <c:f>'Form K2'!$AI$81</c:f>
              <c:strCache>
                <c:ptCount val="1"/>
                <c:pt idx="0">
                  <c:v>STSH</c:v>
                </c:pt>
              </c:strCache>
            </c:strRef>
          </c:cat>
          <c:val>
            <c:numRef>
              <c:f>'Form K2'!$CF$81</c:f>
              <c:numCache>
                <c:formatCode>General</c:formatCode>
                <c:ptCount val="1"/>
                <c:pt idx="0">
                  <c:v>0</c:v>
                </c:pt>
              </c:numCache>
            </c:numRef>
          </c:val>
          <c:extLst>
            <c:ext xmlns:c16="http://schemas.microsoft.com/office/drawing/2014/chart" uri="{C3380CC4-5D6E-409C-BE32-E72D297353CC}">
              <c16:uniqueId val="{00000030-925B-473E-8118-49B108B6A91A}"/>
            </c:ext>
          </c:extLst>
        </c:ser>
        <c:ser>
          <c:idx val="49"/>
          <c:order val="49"/>
          <c:tx>
            <c:strRef>
              <c:f>'Form K2'!$CG$80</c:f>
              <c:strCache>
                <c:ptCount val="1"/>
                <c:pt idx="0">
                  <c:v>Fill 25</c:v>
                </c:pt>
              </c:strCache>
            </c:strRef>
          </c:tx>
          <c:spPr>
            <a:noFill/>
          </c:spPr>
          <c:invertIfNegative val="0"/>
          <c:cat>
            <c:strRef>
              <c:f>'Form K2'!$AI$81</c:f>
              <c:strCache>
                <c:ptCount val="1"/>
                <c:pt idx="0">
                  <c:v>STSH</c:v>
                </c:pt>
              </c:strCache>
            </c:strRef>
          </c:cat>
          <c:val>
            <c:numRef>
              <c:f>'Form K2'!$CG$81</c:f>
              <c:numCache>
                <c:formatCode>General</c:formatCode>
                <c:ptCount val="1"/>
                <c:pt idx="0">
                  <c:v>1</c:v>
                </c:pt>
              </c:numCache>
            </c:numRef>
          </c:val>
          <c:extLst>
            <c:ext xmlns:c16="http://schemas.microsoft.com/office/drawing/2014/chart" uri="{C3380CC4-5D6E-409C-BE32-E72D297353CC}">
              <c16:uniqueId val="{00000031-925B-473E-8118-49B108B6A91A}"/>
            </c:ext>
          </c:extLst>
        </c:ser>
        <c:ser>
          <c:idx val="50"/>
          <c:order val="50"/>
          <c:tx>
            <c:strRef>
              <c:f>'Form K2'!$CH$80</c:f>
              <c:strCache>
                <c:ptCount val="1"/>
                <c:pt idx="0">
                  <c:v>26</c:v>
                </c:pt>
              </c:strCache>
            </c:strRef>
          </c:tx>
          <c:spPr>
            <a:solidFill>
              <a:schemeClr val="accent5">
                <a:lumMod val="60000"/>
                <a:lumOff val="40000"/>
              </a:schemeClr>
            </a:solidFill>
          </c:spPr>
          <c:invertIfNegative val="0"/>
          <c:cat>
            <c:strRef>
              <c:f>'Form K2'!$AI$81</c:f>
              <c:strCache>
                <c:ptCount val="1"/>
                <c:pt idx="0">
                  <c:v>STSH</c:v>
                </c:pt>
              </c:strCache>
            </c:strRef>
          </c:cat>
          <c:val>
            <c:numRef>
              <c:f>'Form K2'!$CH$81</c:f>
              <c:numCache>
                <c:formatCode>General</c:formatCode>
                <c:ptCount val="1"/>
                <c:pt idx="0">
                  <c:v>0</c:v>
                </c:pt>
              </c:numCache>
            </c:numRef>
          </c:val>
          <c:extLst>
            <c:ext xmlns:c16="http://schemas.microsoft.com/office/drawing/2014/chart" uri="{C3380CC4-5D6E-409C-BE32-E72D297353CC}">
              <c16:uniqueId val="{00000032-925B-473E-8118-49B108B6A91A}"/>
            </c:ext>
          </c:extLst>
        </c:ser>
        <c:ser>
          <c:idx val="51"/>
          <c:order val="51"/>
          <c:tx>
            <c:strRef>
              <c:f>'Form K2'!$CI$80</c:f>
              <c:strCache>
                <c:ptCount val="1"/>
                <c:pt idx="0">
                  <c:v>Fill 26</c:v>
                </c:pt>
              </c:strCache>
            </c:strRef>
          </c:tx>
          <c:spPr>
            <a:noFill/>
          </c:spPr>
          <c:invertIfNegative val="0"/>
          <c:cat>
            <c:strRef>
              <c:f>'Form K2'!$AI$81</c:f>
              <c:strCache>
                <c:ptCount val="1"/>
                <c:pt idx="0">
                  <c:v>STSH</c:v>
                </c:pt>
              </c:strCache>
            </c:strRef>
          </c:cat>
          <c:val>
            <c:numRef>
              <c:f>'Form K2'!$CI$81</c:f>
              <c:numCache>
                <c:formatCode>General</c:formatCode>
                <c:ptCount val="1"/>
                <c:pt idx="0">
                  <c:v>1</c:v>
                </c:pt>
              </c:numCache>
            </c:numRef>
          </c:val>
          <c:extLst>
            <c:ext xmlns:c16="http://schemas.microsoft.com/office/drawing/2014/chart" uri="{C3380CC4-5D6E-409C-BE32-E72D297353CC}">
              <c16:uniqueId val="{00000033-925B-473E-8118-49B108B6A91A}"/>
            </c:ext>
          </c:extLst>
        </c:ser>
        <c:ser>
          <c:idx val="52"/>
          <c:order val="52"/>
          <c:tx>
            <c:strRef>
              <c:f>'Form K2'!$CJ$80</c:f>
              <c:strCache>
                <c:ptCount val="1"/>
                <c:pt idx="0">
                  <c:v>27</c:v>
                </c:pt>
              </c:strCache>
            </c:strRef>
          </c:tx>
          <c:spPr>
            <a:solidFill>
              <a:schemeClr val="accent5">
                <a:lumMod val="60000"/>
                <a:lumOff val="40000"/>
              </a:schemeClr>
            </a:solidFill>
          </c:spPr>
          <c:invertIfNegative val="0"/>
          <c:cat>
            <c:strRef>
              <c:f>'Form K2'!$AI$81</c:f>
              <c:strCache>
                <c:ptCount val="1"/>
                <c:pt idx="0">
                  <c:v>STSH</c:v>
                </c:pt>
              </c:strCache>
            </c:strRef>
          </c:cat>
          <c:val>
            <c:numRef>
              <c:f>'Form K2'!$CJ$81</c:f>
              <c:numCache>
                <c:formatCode>General</c:formatCode>
                <c:ptCount val="1"/>
                <c:pt idx="0">
                  <c:v>0</c:v>
                </c:pt>
              </c:numCache>
            </c:numRef>
          </c:val>
          <c:extLst>
            <c:ext xmlns:c16="http://schemas.microsoft.com/office/drawing/2014/chart" uri="{C3380CC4-5D6E-409C-BE32-E72D297353CC}">
              <c16:uniqueId val="{00000034-925B-473E-8118-49B108B6A91A}"/>
            </c:ext>
          </c:extLst>
        </c:ser>
        <c:ser>
          <c:idx val="53"/>
          <c:order val="53"/>
          <c:tx>
            <c:strRef>
              <c:f>'Form K2'!$CK$80</c:f>
              <c:strCache>
                <c:ptCount val="1"/>
                <c:pt idx="0">
                  <c:v>Fill 27</c:v>
                </c:pt>
              </c:strCache>
            </c:strRef>
          </c:tx>
          <c:spPr>
            <a:noFill/>
          </c:spPr>
          <c:invertIfNegative val="0"/>
          <c:cat>
            <c:strRef>
              <c:f>'Form K2'!$AI$81</c:f>
              <c:strCache>
                <c:ptCount val="1"/>
                <c:pt idx="0">
                  <c:v>STSH</c:v>
                </c:pt>
              </c:strCache>
            </c:strRef>
          </c:cat>
          <c:val>
            <c:numRef>
              <c:f>'Form K2'!$CK$81</c:f>
              <c:numCache>
                <c:formatCode>General</c:formatCode>
                <c:ptCount val="1"/>
                <c:pt idx="0">
                  <c:v>1</c:v>
                </c:pt>
              </c:numCache>
            </c:numRef>
          </c:val>
          <c:extLst>
            <c:ext xmlns:c16="http://schemas.microsoft.com/office/drawing/2014/chart" uri="{C3380CC4-5D6E-409C-BE32-E72D297353CC}">
              <c16:uniqueId val="{00000035-925B-473E-8118-49B108B6A91A}"/>
            </c:ext>
          </c:extLst>
        </c:ser>
        <c:ser>
          <c:idx val="54"/>
          <c:order val="54"/>
          <c:tx>
            <c:strRef>
              <c:f>'Form K2'!$CL$80</c:f>
              <c:strCache>
                <c:ptCount val="1"/>
                <c:pt idx="0">
                  <c:v>28</c:v>
                </c:pt>
              </c:strCache>
            </c:strRef>
          </c:tx>
          <c:spPr>
            <a:solidFill>
              <a:schemeClr val="accent5">
                <a:lumMod val="60000"/>
                <a:lumOff val="40000"/>
              </a:schemeClr>
            </a:solidFill>
          </c:spPr>
          <c:invertIfNegative val="0"/>
          <c:cat>
            <c:strRef>
              <c:f>'Form K2'!$AI$81</c:f>
              <c:strCache>
                <c:ptCount val="1"/>
                <c:pt idx="0">
                  <c:v>STSH</c:v>
                </c:pt>
              </c:strCache>
            </c:strRef>
          </c:cat>
          <c:val>
            <c:numRef>
              <c:f>'Form K2'!$CL$81</c:f>
              <c:numCache>
                <c:formatCode>General</c:formatCode>
                <c:ptCount val="1"/>
                <c:pt idx="0">
                  <c:v>0</c:v>
                </c:pt>
              </c:numCache>
            </c:numRef>
          </c:val>
          <c:extLst>
            <c:ext xmlns:c16="http://schemas.microsoft.com/office/drawing/2014/chart" uri="{C3380CC4-5D6E-409C-BE32-E72D297353CC}">
              <c16:uniqueId val="{00000036-925B-473E-8118-49B108B6A91A}"/>
            </c:ext>
          </c:extLst>
        </c:ser>
        <c:ser>
          <c:idx val="55"/>
          <c:order val="55"/>
          <c:tx>
            <c:strRef>
              <c:f>'Form K2'!$CM$80</c:f>
              <c:strCache>
                <c:ptCount val="1"/>
                <c:pt idx="0">
                  <c:v>Fill 28</c:v>
                </c:pt>
              </c:strCache>
            </c:strRef>
          </c:tx>
          <c:spPr>
            <a:noFill/>
          </c:spPr>
          <c:invertIfNegative val="0"/>
          <c:cat>
            <c:strRef>
              <c:f>'Form K2'!$AI$81</c:f>
              <c:strCache>
                <c:ptCount val="1"/>
                <c:pt idx="0">
                  <c:v>STSH</c:v>
                </c:pt>
              </c:strCache>
            </c:strRef>
          </c:cat>
          <c:val>
            <c:numRef>
              <c:f>'Form K2'!$CM$81</c:f>
              <c:numCache>
                <c:formatCode>General</c:formatCode>
                <c:ptCount val="1"/>
                <c:pt idx="0">
                  <c:v>1</c:v>
                </c:pt>
              </c:numCache>
            </c:numRef>
          </c:val>
          <c:extLst>
            <c:ext xmlns:c16="http://schemas.microsoft.com/office/drawing/2014/chart" uri="{C3380CC4-5D6E-409C-BE32-E72D297353CC}">
              <c16:uniqueId val="{00000037-925B-473E-8118-49B108B6A91A}"/>
            </c:ext>
          </c:extLst>
        </c:ser>
        <c:ser>
          <c:idx val="56"/>
          <c:order val="56"/>
          <c:tx>
            <c:strRef>
              <c:f>'Form K2'!$CN$80</c:f>
              <c:strCache>
                <c:ptCount val="1"/>
                <c:pt idx="0">
                  <c:v>29</c:v>
                </c:pt>
              </c:strCache>
            </c:strRef>
          </c:tx>
          <c:spPr>
            <a:solidFill>
              <a:schemeClr val="accent5">
                <a:lumMod val="60000"/>
                <a:lumOff val="40000"/>
              </a:schemeClr>
            </a:solidFill>
            <a:ln>
              <a:noFill/>
            </a:ln>
          </c:spPr>
          <c:invertIfNegative val="0"/>
          <c:cat>
            <c:strRef>
              <c:f>'Form K2'!$AI$81</c:f>
              <c:strCache>
                <c:ptCount val="1"/>
                <c:pt idx="0">
                  <c:v>STSH</c:v>
                </c:pt>
              </c:strCache>
            </c:strRef>
          </c:cat>
          <c:val>
            <c:numRef>
              <c:f>'Form K2'!$CN$81</c:f>
              <c:numCache>
                <c:formatCode>General</c:formatCode>
                <c:ptCount val="1"/>
                <c:pt idx="0">
                  <c:v>0</c:v>
                </c:pt>
              </c:numCache>
            </c:numRef>
          </c:val>
          <c:extLst>
            <c:ext xmlns:c16="http://schemas.microsoft.com/office/drawing/2014/chart" uri="{C3380CC4-5D6E-409C-BE32-E72D297353CC}">
              <c16:uniqueId val="{00000038-925B-473E-8118-49B108B6A91A}"/>
            </c:ext>
          </c:extLst>
        </c:ser>
        <c:ser>
          <c:idx val="57"/>
          <c:order val="57"/>
          <c:tx>
            <c:strRef>
              <c:f>'Form K2'!$CO$80</c:f>
              <c:strCache>
                <c:ptCount val="1"/>
                <c:pt idx="0">
                  <c:v>Fill 29</c:v>
                </c:pt>
              </c:strCache>
            </c:strRef>
          </c:tx>
          <c:spPr>
            <a:noFill/>
          </c:spPr>
          <c:invertIfNegative val="0"/>
          <c:cat>
            <c:strRef>
              <c:f>'Form K2'!$AI$81</c:f>
              <c:strCache>
                <c:ptCount val="1"/>
                <c:pt idx="0">
                  <c:v>STSH</c:v>
                </c:pt>
              </c:strCache>
            </c:strRef>
          </c:cat>
          <c:val>
            <c:numRef>
              <c:f>'Form K2'!$CO$81</c:f>
              <c:numCache>
                <c:formatCode>General</c:formatCode>
                <c:ptCount val="1"/>
                <c:pt idx="0">
                  <c:v>1</c:v>
                </c:pt>
              </c:numCache>
            </c:numRef>
          </c:val>
          <c:extLst>
            <c:ext xmlns:c16="http://schemas.microsoft.com/office/drawing/2014/chart" uri="{C3380CC4-5D6E-409C-BE32-E72D297353CC}">
              <c16:uniqueId val="{00000039-925B-473E-8118-49B108B6A91A}"/>
            </c:ext>
          </c:extLst>
        </c:ser>
        <c:ser>
          <c:idx val="58"/>
          <c:order val="58"/>
          <c:tx>
            <c:strRef>
              <c:f>'Form K2'!$CP$80</c:f>
              <c:strCache>
                <c:ptCount val="1"/>
                <c:pt idx="0">
                  <c:v>30</c:v>
                </c:pt>
              </c:strCache>
            </c:strRef>
          </c:tx>
          <c:spPr>
            <a:solidFill>
              <a:schemeClr val="accent5">
                <a:lumMod val="60000"/>
                <a:lumOff val="40000"/>
              </a:schemeClr>
            </a:solidFill>
          </c:spPr>
          <c:invertIfNegative val="0"/>
          <c:cat>
            <c:strRef>
              <c:f>'Form K2'!$AI$81</c:f>
              <c:strCache>
                <c:ptCount val="1"/>
                <c:pt idx="0">
                  <c:v>STSH</c:v>
                </c:pt>
              </c:strCache>
            </c:strRef>
          </c:cat>
          <c:val>
            <c:numRef>
              <c:f>'Form K2'!$CP$81</c:f>
              <c:numCache>
                <c:formatCode>General</c:formatCode>
                <c:ptCount val="1"/>
                <c:pt idx="0">
                  <c:v>0</c:v>
                </c:pt>
              </c:numCache>
            </c:numRef>
          </c:val>
          <c:extLst>
            <c:ext xmlns:c16="http://schemas.microsoft.com/office/drawing/2014/chart" uri="{C3380CC4-5D6E-409C-BE32-E72D297353CC}">
              <c16:uniqueId val="{0000003A-925B-473E-8118-49B108B6A91A}"/>
            </c:ext>
          </c:extLst>
        </c:ser>
        <c:ser>
          <c:idx val="59"/>
          <c:order val="59"/>
          <c:tx>
            <c:strRef>
              <c:f>'Form K2'!$CQ$80</c:f>
              <c:strCache>
                <c:ptCount val="1"/>
                <c:pt idx="0">
                  <c:v>Fill 30</c:v>
                </c:pt>
              </c:strCache>
            </c:strRef>
          </c:tx>
          <c:spPr>
            <a:noFill/>
          </c:spPr>
          <c:invertIfNegative val="0"/>
          <c:cat>
            <c:strRef>
              <c:f>'Form K2'!$AI$81</c:f>
              <c:strCache>
                <c:ptCount val="1"/>
                <c:pt idx="0">
                  <c:v>STSH</c:v>
                </c:pt>
              </c:strCache>
            </c:strRef>
          </c:cat>
          <c:val>
            <c:numRef>
              <c:f>'Form K2'!$CQ$81</c:f>
              <c:numCache>
                <c:formatCode>General</c:formatCode>
                <c:ptCount val="1"/>
                <c:pt idx="0">
                  <c:v>1</c:v>
                </c:pt>
              </c:numCache>
            </c:numRef>
          </c:val>
          <c:extLst>
            <c:ext xmlns:c16="http://schemas.microsoft.com/office/drawing/2014/chart" uri="{C3380CC4-5D6E-409C-BE32-E72D297353CC}">
              <c16:uniqueId val="{0000003B-925B-473E-8118-49B108B6A91A}"/>
            </c:ext>
          </c:extLst>
        </c:ser>
        <c:ser>
          <c:idx val="60"/>
          <c:order val="60"/>
          <c:tx>
            <c:strRef>
              <c:f>'Form K2'!$CR$80</c:f>
              <c:strCache>
                <c:ptCount val="1"/>
                <c:pt idx="0">
                  <c:v>31</c:v>
                </c:pt>
              </c:strCache>
            </c:strRef>
          </c:tx>
          <c:spPr>
            <a:solidFill>
              <a:schemeClr val="accent5">
                <a:lumMod val="60000"/>
                <a:lumOff val="40000"/>
              </a:schemeClr>
            </a:solidFill>
          </c:spPr>
          <c:invertIfNegative val="0"/>
          <c:cat>
            <c:strRef>
              <c:f>'Form K2'!$AI$81</c:f>
              <c:strCache>
                <c:ptCount val="1"/>
                <c:pt idx="0">
                  <c:v>STSH</c:v>
                </c:pt>
              </c:strCache>
            </c:strRef>
          </c:cat>
          <c:val>
            <c:numRef>
              <c:f>'Form K2'!$CR$81</c:f>
              <c:numCache>
                <c:formatCode>General</c:formatCode>
                <c:ptCount val="1"/>
                <c:pt idx="0">
                  <c:v>0</c:v>
                </c:pt>
              </c:numCache>
            </c:numRef>
          </c:val>
          <c:extLst>
            <c:ext xmlns:c16="http://schemas.microsoft.com/office/drawing/2014/chart" uri="{C3380CC4-5D6E-409C-BE32-E72D297353CC}">
              <c16:uniqueId val="{0000003C-925B-473E-8118-49B108B6A91A}"/>
            </c:ext>
          </c:extLst>
        </c:ser>
        <c:ser>
          <c:idx val="61"/>
          <c:order val="61"/>
          <c:tx>
            <c:strRef>
              <c:f>'Form K2'!$CS$80</c:f>
              <c:strCache>
                <c:ptCount val="1"/>
                <c:pt idx="0">
                  <c:v>Fill 31</c:v>
                </c:pt>
              </c:strCache>
            </c:strRef>
          </c:tx>
          <c:spPr>
            <a:noFill/>
          </c:spPr>
          <c:invertIfNegative val="0"/>
          <c:cat>
            <c:strRef>
              <c:f>'Form K2'!$AI$81</c:f>
              <c:strCache>
                <c:ptCount val="1"/>
                <c:pt idx="0">
                  <c:v>STSH</c:v>
                </c:pt>
              </c:strCache>
            </c:strRef>
          </c:cat>
          <c:val>
            <c:numRef>
              <c:f>'Form K2'!$CS$81</c:f>
              <c:numCache>
                <c:formatCode>General</c:formatCode>
                <c:ptCount val="1"/>
                <c:pt idx="0">
                  <c:v>1</c:v>
                </c:pt>
              </c:numCache>
            </c:numRef>
          </c:val>
          <c:extLst>
            <c:ext xmlns:c16="http://schemas.microsoft.com/office/drawing/2014/chart" uri="{C3380CC4-5D6E-409C-BE32-E72D297353CC}">
              <c16:uniqueId val="{0000003D-925B-473E-8118-49B108B6A91A}"/>
            </c:ext>
          </c:extLst>
        </c:ser>
        <c:dLbls>
          <c:showLegendKey val="0"/>
          <c:showVal val="0"/>
          <c:showCatName val="0"/>
          <c:showSerName val="0"/>
          <c:showPercent val="0"/>
          <c:showBubbleSize val="0"/>
        </c:dLbls>
        <c:gapWidth val="150"/>
        <c:overlap val="100"/>
        <c:axId val="265214376"/>
        <c:axId val="265214768"/>
      </c:barChart>
      <c:catAx>
        <c:axId val="265214376"/>
        <c:scaling>
          <c:orientation val="minMax"/>
        </c:scaling>
        <c:delete val="1"/>
        <c:axPos val="l"/>
        <c:numFmt formatCode="General" sourceLinked="0"/>
        <c:majorTickMark val="out"/>
        <c:minorTickMark val="none"/>
        <c:tickLblPos val="nextTo"/>
        <c:crossAx val="265214768"/>
        <c:crosses val="autoZero"/>
        <c:auto val="1"/>
        <c:lblAlgn val="ctr"/>
        <c:lblOffset val="100"/>
        <c:noMultiLvlLbl val="0"/>
      </c:catAx>
      <c:valAx>
        <c:axId val="265214768"/>
        <c:scaling>
          <c:orientation val="minMax"/>
        </c:scaling>
        <c:delete val="1"/>
        <c:axPos val="b"/>
        <c:majorGridlines/>
        <c:numFmt formatCode="0%" sourceLinked="1"/>
        <c:majorTickMark val="out"/>
        <c:minorTickMark val="none"/>
        <c:tickLblPos val="nextTo"/>
        <c:crossAx val="265214376"/>
        <c:crosses val="autoZero"/>
        <c:crossBetween val="between"/>
      </c:valAx>
      <c:spPr>
        <a:solidFill>
          <a:srgbClr val="F2F2F2"/>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en-US" sz="1050" b="0">
                <a:solidFill>
                  <a:schemeClr val="tx1">
                    <a:lumMod val="85000"/>
                    <a:lumOff val="15000"/>
                  </a:schemeClr>
                </a:solidFill>
              </a:rPr>
              <a:t>August</a:t>
            </a:r>
          </a:p>
        </c:rich>
      </c:tx>
      <c:overlay val="1"/>
    </c:title>
    <c:autoTitleDeleted val="0"/>
    <c:plotArea>
      <c:layout>
        <c:manualLayout>
          <c:layoutTarget val="inner"/>
          <c:xMode val="edge"/>
          <c:yMode val="edge"/>
          <c:x val="1.4479447107731468E-3"/>
          <c:y val="0.2805128205128205"/>
          <c:w val="0.99855205528922686"/>
          <c:h val="0.62547008547008542"/>
        </c:manualLayout>
      </c:layout>
      <c:barChart>
        <c:barDir val="bar"/>
        <c:grouping val="percentStacked"/>
        <c:varyColors val="0"/>
        <c:ser>
          <c:idx val="0"/>
          <c:order val="0"/>
          <c:tx>
            <c:strRef>
              <c:f>'Form K2'!$AJ$83</c:f>
              <c:strCache>
                <c:ptCount val="1"/>
                <c:pt idx="0">
                  <c:v>1</c:v>
                </c:pt>
              </c:strCache>
            </c:strRef>
          </c:tx>
          <c:spPr>
            <a:solidFill>
              <a:schemeClr val="accent5">
                <a:lumMod val="60000"/>
                <a:lumOff val="40000"/>
              </a:schemeClr>
            </a:solidFill>
          </c:spPr>
          <c:invertIfNegative val="0"/>
          <c:cat>
            <c:strRef>
              <c:f>'Form K2'!$AI$84</c:f>
              <c:strCache>
                <c:ptCount val="1"/>
                <c:pt idx="0">
                  <c:v>STSH</c:v>
                </c:pt>
              </c:strCache>
            </c:strRef>
          </c:cat>
          <c:val>
            <c:numRef>
              <c:f>'Form K2'!$AJ$84</c:f>
              <c:numCache>
                <c:formatCode>General</c:formatCode>
                <c:ptCount val="1"/>
                <c:pt idx="0">
                  <c:v>0</c:v>
                </c:pt>
              </c:numCache>
            </c:numRef>
          </c:val>
          <c:extLst>
            <c:ext xmlns:c16="http://schemas.microsoft.com/office/drawing/2014/chart" uri="{C3380CC4-5D6E-409C-BE32-E72D297353CC}">
              <c16:uniqueId val="{00000000-69D4-4AC4-A1D3-2DAD2C70655A}"/>
            </c:ext>
          </c:extLst>
        </c:ser>
        <c:ser>
          <c:idx val="1"/>
          <c:order val="1"/>
          <c:tx>
            <c:strRef>
              <c:f>'Form K2'!$AK$83</c:f>
              <c:strCache>
                <c:ptCount val="1"/>
                <c:pt idx="0">
                  <c:v>Fill 1</c:v>
                </c:pt>
              </c:strCache>
            </c:strRef>
          </c:tx>
          <c:spPr>
            <a:noFill/>
          </c:spPr>
          <c:invertIfNegative val="0"/>
          <c:cat>
            <c:strRef>
              <c:f>'Form K2'!$AI$84</c:f>
              <c:strCache>
                <c:ptCount val="1"/>
                <c:pt idx="0">
                  <c:v>STSH</c:v>
                </c:pt>
              </c:strCache>
            </c:strRef>
          </c:cat>
          <c:val>
            <c:numRef>
              <c:f>'Form K2'!$AK$84</c:f>
              <c:numCache>
                <c:formatCode>General</c:formatCode>
                <c:ptCount val="1"/>
                <c:pt idx="0">
                  <c:v>1</c:v>
                </c:pt>
              </c:numCache>
            </c:numRef>
          </c:val>
          <c:extLst>
            <c:ext xmlns:c16="http://schemas.microsoft.com/office/drawing/2014/chart" uri="{C3380CC4-5D6E-409C-BE32-E72D297353CC}">
              <c16:uniqueId val="{00000001-69D4-4AC4-A1D3-2DAD2C70655A}"/>
            </c:ext>
          </c:extLst>
        </c:ser>
        <c:ser>
          <c:idx val="2"/>
          <c:order val="2"/>
          <c:tx>
            <c:strRef>
              <c:f>'Form K2'!$AL$83</c:f>
              <c:strCache>
                <c:ptCount val="1"/>
                <c:pt idx="0">
                  <c:v>2</c:v>
                </c:pt>
              </c:strCache>
            </c:strRef>
          </c:tx>
          <c:spPr>
            <a:solidFill>
              <a:schemeClr val="accent5">
                <a:lumMod val="60000"/>
                <a:lumOff val="40000"/>
              </a:schemeClr>
            </a:solidFill>
          </c:spPr>
          <c:invertIfNegative val="0"/>
          <c:cat>
            <c:strRef>
              <c:f>'Form K2'!$AI$84</c:f>
              <c:strCache>
                <c:ptCount val="1"/>
                <c:pt idx="0">
                  <c:v>STSH</c:v>
                </c:pt>
              </c:strCache>
            </c:strRef>
          </c:cat>
          <c:val>
            <c:numRef>
              <c:f>'Form K2'!$AL$84</c:f>
              <c:numCache>
                <c:formatCode>General</c:formatCode>
                <c:ptCount val="1"/>
                <c:pt idx="0">
                  <c:v>0</c:v>
                </c:pt>
              </c:numCache>
            </c:numRef>
          </c:val>
          <c:extLst>
            <c:ext xmlns:c16="http://schemas.microsoft.com/office/drawing/2014/chart" uri="{C3380CC4-5D6E-409C-BE32-E72D297353CC}">
              <c16:uniqueId val="{00000002-69D4-4AC4-A1D3-2DAD2C70655A}"/>
            </c:ext>
          </c:extLst>
        </c:ser>
        <c:ser>
          <c:idx val="3"/>
          <c:order val="3"/>
          <c:tx>
            <c:strRef>
              <c:f>'Form K2'!$AM$83</c:f>
              <c:strCache>
                <c:ptCount val="1"/>
                <c:pt idx="0">
                  <c:v>Fill 2</c:v>
                </c:pt>
              </c:strCache>
            </c:strRef>
          </c:tx>
          <c:spPr>
            <a:noFill/>
          </c:spPr>
          <c:invertIfNegative val="0"/>
          <c:cat>
            <c:strRef>
              <c:f>'Form K2'!$AI$84</c:f>
              <c:strCache>
                <c:ptCount val="1"/>
                <c:pt idx="0">
                  <c:v>STSH</c:v>
                </c:pt>
              </c:strCache>
            </c:strRef>
          </c:cat>
          <c:val>
            <c:numRef>
              <c:f>'Form K2'!$AM$84</c:f>
              <c:numCache>
                <c:formatCode>General</c:formatCode>
                <c:ptCount val="1"/>
                <c:pt idx="0">
                  <c:v>1</c:v>
                </c:pt>
              </c:numCache>
            </c:numRef>
          </c:val>
          <c:extLst>
            <c:ext xmlns:c16="http://schemas.microsoft.com/office/drawing/2014/chart" uri="{C3380CC4-5D6E-409C-BE32-E72D297353CC}">
              <c16:uniqueId val="{00000003-69D4-4AC4-A1D3-2DAD2C70655A}"/>
            </c:ext>
          </c:extLst>
        </c:ser>
        <c:ser>
          <c:idx val="4"/>
          <c:order val="4"/>
          <c:tx>
            <c:strRef>
              <c:f>'Form K2'!$AN$83</c:f>
              <c:strCache>
                <c:ptCount val="1"/>
                <c:pt idx="0">
                  <c:v>3</c:v>
                </c:pt>
              </c:strCache>
            </c:strRef>
          </c:tx>
          <c:spPr>
            <a:solidFill>
              <a:schemeClr val="accent5">
                <a:lumMod val="60000"/>
                <a:lumOff val="40000"/>
              </a:schemeClr>
            </a:solidFill>
          </c:spPr>
          <c:invertIfNegative val="0"/>
          <c:cat>
            <c:strRef>
              <c:f>'Form K2'!$AI$84</c:f>
              <c:strCache>
                <c:ptCount val="1"/>
                <c:pt idx="0">
                  <c:v>STSH</c:v>
                </c:pt>
              </c:strCache>
            </c:strRef>
          </c:cat>
          <c:val>
            <c:numRef>
              <c:f>'Form K2'!$AN$84</c:f>
              <c:numCache>
                <c:formatCode>General</c:formatCode>
                <c:ptCount val="1"/>
                <c:pt idx="0">
                  <c:v>0</c:v>
                </c:pt>
              </c:numCache>
            </c:numRef>
          </c:val>
          <c:extLst>
            <c:ext xmlns:c16="http://schemas.microsoft.com/office/drawing/2014/chart" uri="{C3380CC4-5D6E-409C-BE32-E72D297353CC}">
              <c16:uniqueId val="{00000004-69D4-4AC4-A1D3-2DAD2C70655A}"/>
            </c:ext>
          </c:extLst>
        </c:ser>
        <c:ser>
          <c:idx val="5"/>
          <c:order val="5"/>
          <c:tx>
            <c:strRef>
              <c:f>'Form K2'!$AO$83</c:f>
              <c:strCache>
                <c:ptCount val="1"/>
                <c:pt idx="0">
                  <c:v>Fill 3</c:v>
                </c:pt>
              </c:strCache>
            </c:strRef>
          </c:tx>
          <c:spPr>
            <a:noFill/>
          </c:spPr>
          <c:invertIfNegative val="0"/>
          <c:cat>
            <c:strRef>
              <c:f>'Form K2'!$AI$84</c:f>
              <c:strCache>
                <c:ptCount val="1"/>
                <c:pt idx="0">
                  <c:v>STSH</c:v>
                </c:pt>
              </c:strCache>
            </c:strRef>
          </c:cat>
          <c:val>
            <c:numRef>
              <c:f>'Form K2'!$AO$84</c:f>
              <c:numCache>
                <c:formatCode>General</c:formatCode>
                <c:ptCount val="1"/>
                <c:pt idx="0">
                  <c:v>1</c:v>
                </c:pt>
              </c:numCache>
            </c:numRef>
          </c:val>
          <c:extLst>
            <c:ext xmlns:c16="http://schemas.microsoft.com/office/drawing/2014/chart" uri="{C3380CC4-5D6E-409C-BE32-E72D297353CC}">
              <c16:uniqueId val="{00000005-69D4-4AC4-A1D3-2DAD2C70655A}"/>
            </c:ext>
          </c:extLst>
        </c:ser>
        <c:ser>
          <c:idx val="6"/>
          <c:order val="6"/>
          <c:tx>
            <c:strRef>
              <c:f>'Form K2'!$AP$83</c:f>
              <c:strCache>
                <c:ptCount val="1"/>
                <c:pt idx="0">
                  <c:v>4</c:v>
                </c:pt>
              </c:strCache>
            </c:strRef>
          </c:tx>
          <c:spPr>
            <a:solidFill>
              <a:schemeClr val="accent5">
                <a:lumMod val="60000"/>
                <a:lumOff val="40000"/>
              </a:schemeClr>
            </a:solidFill>
          </c:spPr>
          <c:invertIfNegative val="0"/>
          <c:cat>
            <c:strRef>
              <c:f>'Form K2'!$AI$84</c:f>
              <c:strCache>
                <c:ptCount val="1"/>
                <c:pt idx="0">
                  <c:v>STSH</c:v>
                </c:pt>
              </c:strCache>
            </c:strRef>
          </c:cat>
          <c:val>
            <c:numRef>
              <c:f>'Form K2'!$AP$84</c:f>
              <c:numCache>
                <c:formatCode>General</c:formatCode>
                <c:ptCount val="1"/>
                <c:pt idx="0">
                  <c:v>0</c:v>
                </c:pt>
              </c:numCache>
            </c:numRef>
          </c:val>
          <c:extLst>
            <c:ext xmlns:c16="http://schemas.microsoft.com/office/drawing/2014/chart" uri="{C3380CC4-5D6E-409C-BE32-E72D297353CC}">
              <c16:uniqueId val="{00000006-69D4-4AC4-A1D3-2DAD2C70655A}"/>
            </c:ext>
          </c:extLst>
        </c:ser>
        <c:ser>
          <c:idx val="7"/>
          <c:order val="7"/>
          <c:tx>
            <c:strRef>
              <c:f>'Form K2'!$AQ$83</c:f>
              <c:strCache>
                <c:ptCount val="1"/>
                <c:pt idx="0">
                  <c:v>Fill 4</c:v>
                </c:pt>
              </c:strCache>
            </c:strRef>
          </c:tx>
          <c:spPr>
            <a:noFill/>
          </c:spPr>
          <c:invertIfNegative val="0"/>
          <c:cat>
            <c:strRef>
              <c:f>'Form K2'!$AI$84</c:f>
              <c:strCache>
                <c:ptCount val="1"/>
                <c:pt idx="0">
                  <c:v>STSH</c:v>
                </c:pt>
              </c:strCache>
            </c:strRef>
          </c:cat>
          <c:val>
            <c:numRef>
              <c:f>'Form K2'!$AQ$84</c:f>
              <c:numCache>
                <c:formatCode>General</c:formatCode>
                <c:ptCount val="1"/>
                <c:pt idx="0">
                  <c:v>1</c:v>
                </c:pt>
              </c:numCache>
            </c:numRef>
          </c:val>
          <c:extLst>
            <c:ext xmlns:c16="http://schemas.microsoft.com/office/drawing/2014/chart" uri="{C3380CC4-5D6E-409C-BE32-E72D297353CC}">
              <c16:uniqueId val="{00000007-69D4-4AC4-A1D3-2DAD2C70655A}"/>
            </c:ext>
          </c:extLst>
        </c:ser>
        <c:ser>
          <c:idx val="8"/>
          <c:order val="8"/>
          <c:tx>
            <c:strRef>
              <c:f>'Form K2'!$AR$83</c:f>
              <c:strCache>
                <c:ptCount val="1"/>
                <c:pt idx="0">
                  <c:v>5</c:v>
                </c:pt>
              </c:strCache>
            </c:strRef>
          </c:tx>
          <c:spPr>
            <a:solidFill>
              <a:schemeClr val="accent5">
                <a:lumMod val="60000"/>
                <a:lumOff val="40000"/>
              </a:schemeClr>
            </a:solidFill>
          </c:spPr>
          <c:invertIfNegative val="0"/>
          <c:cat>
            <c:strRef>
              <c:f>'Form K2'!$AI$84</c:f>
              <c:strCache>
                <c:ptCount val="1"/>
                <c:pt idx="0">
                  <c:v>STSH</c:v>
                </c:pt>
              </c:strCache>
            </c:strRef>
          </c:cat>
          <c:val>
            <c:numRef>
              <c:f>'Form K2'!$AR$84</c:f>
              <c:numCache>
                <c:formatCode>General</c:formatCode>
                <c:ptCount val="1"/>
                <c:pt idx="0">
                  <c:v>0</c:v>
                </c:pt>
              </c:numCache>
            </c:numRef>
          </c:val>
          <c:extLst>
            <c:ext xmlns:c16="http://schemas.microsoft.com/office/drawing/2014/chart" uri="{C3380CC4-5D6E-409C-BE32-E72D297353CC}">
              <c16:uniqueId val="{00000008-69D4-4AC4-A1D3-2DAD2C70655A}"/>
            </c:ext>
          </c:extLst>
        </c:ser>
        <c:ser>
          <c:idx val="9"/>
          <c:order val="9"/>
          <c:tx>
            <c:strRef>
              <c:f>'Form K2'!$AS$83</c:f>
              <c:strCache>
                <c:ptCount val="1"/>
                <c:pt idx="0">
                  <c:v>Fill 5</c:v>
                </c:pt>
              </c:strCache>
            </c:strRef>
          </c:tx>
          <c:spPr>
            <a:noFill/>
          </c:spPr>
          <c:invertIfNegative val="0"/>
          <c:cat>
            <c:strRef>
              <c:f>'Form K2'!$AI$84</c:f>
              <c:strCache>
                <c:ptCount val="1"/>
                <c:pt idx="0">
                  <c:v>STSH</c:v>
                </c:pt>
              </c:strCache>
            </c:strRef>
          </c:cat>
          <c:val>
            <c:numRef>
              <c:f>'Form K2'!$AS$84</c:f>
              <c:numCache>
                <c:formatCode>General</c:formatCode>
                <c:ptCount val="1"/>
                <c:pt idx="0">
                  <c:v>1</c:v>
                </c:pt>
              </c:numCache>
            </c:numRef>
          </c:val>
          <c:extLst>
            <c:ext xmlns:c16="http://schemas.microsoft.com/office/drawing/2014/chart" uri="{C3380CC4-5D6E-409C-BE32-E72D297353CC}">
              <c16:uniqueId val="{00000009-69D4-4AC4-A1D3-2DAD2C70655A}"/>
            </c:ext>
          </c:extLst>
        </c:ser>
        <c:ser>
          <c:idx val="10"/>
          <c:order val="10"/>
          <c:tx>
            <c:strRef>
              <c:f>'Form K2'!$AT$83</c:f>
              <c:strCache>
                <c:ptCount val="1"/>
                <c:pt idx="0">
                  <c:v>6</c:v>
                </c:pt>
              </c:strCache>
            </c:strRef>
          </c:tx>
          <c:spPr>
            <a:solidFill>
              <a:schemeClr val="accent5">
                <a:lumMod val="60000"/>
                <a:lumOff val="40000"/>
              </a:schemeClr>
            </a:solidFill>
          </c:spPr>
          <c:invertIfNegative val="0"/>
          <c:cat>
            <c:strRef>
              <c:f>'Form K2'!$AI$84</c:f>
              <c:strCache>
                <c:ptCount val="1"/>
                <c:pt idx="0">
                  <c:v>STSH</c:v>
                </c:pt>
              </c:strCache>
            </c:strRef>
          </c:cat>
          <c:val>
            <c:numRef>
              <c:f>'Form K2'!$AT$84</c:f>
              <c:numCache>
                <c:formatCode>General</c:formatCode>
                <c:ptCount val="1"/>
                <c:pt idx="0">
                  <c:v>0</c:v>
                </c:pt>
              </c:numCache>
            </c:numRef>
          </c:val>
          <c:extLst>
            <c:ext xmlns:c16="http://schemas.microsoft.com/office/drawing/2014/chart" uri="{C3380CC4-5D6E-409C-BE32-E72D297353CC}">
              <c16:uniqueId val="{0000000A-69D4-4AC4-A1D3-2DAD2C70655A}"/>
            </c:ext>
          </c:extLst>
        </c:ser>
        <c:ser>
          <c:idx val="11"/>
          <c:order val="11"/>
          <c:tx>
            <c:strRef>
              <c:f>'Form K2'!$AU$83</c:f>
              <c:strCache>
                <c:ptCount val="1"/>
                <c:pt idx="0">
                  <c:v>Fill 6</c:v>
                </c:pt>
              </c:strCache>
            </c:strRef>
          </c:tx>
          <c:spPr>
            <a:noFill/>
          </c:spPr>
          <c:invertIfNegative val="0"/>
          <c:cat>
            <c:strRef>
              <c:f>'Form K2'!$AI$84</c:f>
              <c:strCache>
                <c:ptCount val="1"/>
                <c:pt idx="0">
                  <c:v>STSH</c:v>
                </c:pt>
              </c:strCache>
            </c:strRef>
          </c:cat>
          <c:val>
            <c:numRef>
              <c:f>'Form K2'!$AU$84</c:f>
              <c:numCache>
                <c:formatCode>General</c:formatCode>
                <c:ptCount val="1"/>
                <c:pt idx="0">
                  <c:v>1</c:v>
                </c:pt>
              </c:numCache>
            </c:numRef>
          </c:val>
          <c:extLst>
            <c:ext xmlns:c16="http://schemas.microsoft.com/office/drawing/2014/chart" uri="{C3380CC4-5D6E-409C-BE32-E72D297353CC}">
              <c16:uniqueId val="{0000000B-69D4-4AC4-A1D3-2DAD2C70655A}"/>
            </c:ext>
          </c:extLst>
        </c:ser>
        <c:ser>
          <c:idx val="12"/>
          <c:order val="12"/>
          <c:tx>
            <c:strRef>
              <c:f>'Form K2'!$AV$83</c:f>
              <c:strCache>
                <c:ptCount val="1"/>
                <c:pt idx="0">
                  <c:v>7</c:v>
                </c:pt>
              </c:strCache>
            </c:strRef>
          </c:tx>
          <c:spPr>
            <a:solidFill>
              <a:schemeClr val="accent5">
                <a:lumMod val="60000"/>
                <a:lumOff val="40000"/>
              </a:schemeClr>
            </a:solidFill>
          </c:spPr>
          <c:invertIfNegative val="0"/>
          <c:cat>
            <c:strRef>
              <c:f>'Form K2'!$AI$84</c:f>
              <c:strCache>
                <c:ptCount val="1"/>
                <c:pt idx="0">
                  <c:v>STSH</c:v>
                </c:pt>
              </c:strCache>
            </c:strRef>
          </c:cat>
          <c:val>
            <c:numRef>
              <c:f>'Form K2'!$AV$84</c:f>
              <c:numCache>
                <c:formatCode>General</c:formatCode>
                <c:ptCount val="1"/>
                <c:pt idx="0">
                  <c:v>0</c:v>
                </c:pt>
              </c:numCache>
            </c:numRef>
          </c:val>
          <c:extLst>
            <c:ext xmlns:c16="http://schemas.microsoft.com/office/drawing/2014/chart" uri="{C3380CC4-5D6E-409C-BE32-E72D297353CC}">
              <c16:uniqueId val="{0000000C-69D4-4AC4-A1D3-2DAD2C70655A}"/>
            </c:ext>
          </c:extLst>
        </c:ser>
        <c:ser>
          <c:idx val="13"/>
          <c:order val="13"/>
          <c:tx>
            <c:strRef>
              <c:f>'Form K2'!$AW$83</c:f>
              <c:strCache>
                <c:ptCount val="1"/>
                <c:pt idx="0">
                  <c:v>Fill 7</c:v>
                </c:pt>
              </c:strCache>
            </c:strRef>
          </c:tx>
          <c:spPr>
            <a:noFill/>
          </c:spPr>
          <c:invertIfNegative val="0"/>
          <c:cat>
            <c:strRef>
              <c:f>'Form K2'!$AI$84</c:f>
              <c:strCache>
                <c:ptCount val="1"/>
                <c:pt idx="0">
                  <c:v>STSH</c:v>
                </c:pt>
              </c:strCache>
            </c:strRef>
          </c:cat>
          <c:val>
            <c:numRef>
              <c:f>'Form K2'!$AW$84</c:f>
              <c:numCache>
                <c:formatCode>General</c:formatCode>
                <c:ptCount val="1"/>
                <c:pt idx="0">
                  <c:v>1</c:v>
                </c:pt>
              </c:numCache>
            </c:numRef>
          </c:val>
          <c:extLst>
            <c:ext xmlns:c16="http://schemas.microsoft.com/office/drawing/2014/chart" uri="{C3380CC4-5D6E-409C-BE32-E72D297353CC}">
              <c16:uniqueId val="{0000000D-69D4-4AC4-A1D3-2DAD2C70655A}"/>
            </c:ext>
          </c:extLst>
        </c:ser>
        <c:ser>
          <c:idx val="14"/>
          <c:order val="14"/>
          <c:tx>
            <c:strRef>
              <c:f>'Form K2'!$AX$83</c:f>
              <c:strCache>
                <c:ptCount val="1"/>
                <c:pt idx="0">
                  <c:v>8</c:v>
                </c:pt>
              </c:strCache>
            </c:strRef>
          </c:tx>
          <c:spPr>
            <a:solidFill>
              <a:schemeClr val="accent5">
                <a:lumMod val="60000"/>
                <a:lumOff val="40000"/>
              </a:schemeClr>
            </a:solidFill>
          </c:spPr>
          <c:invertIfNegative val="0"/>
          <c:cat>
            <c:strRef>
              <c:f>'Form K2'!$AI$84</c:f>
              <c:strCache>
                <c:ptCount val="1"/>
                <c:pt idx="0">
                  <c:v>STSH</c:v>
                </c:pt>
              </c:strCache>
            </c:strRef>
          </c:cat>
          <c:val>
            <c:numRef>
              <c:f>'Form K2'!$AX$84</c:f>
              <c:numCache>
                <c:formatCode>General</c:formatCode>
                <c:ptCount val="1"/>
                <c:pt idx="0">
                  <c:v>0</c:v>
                </c:pt>
              </c:numCache>
            </c:numRef>
          </c:val>
          <c:extLst>
            <c:ext xmlns:c16="http://schemas.microsoft.com/office/drawing/2014/chart" uri="{C3380CC4-5D6E-409C-BE32-E72D297353CC}">
              <c16:uniqueId val="{0000000E-69D4-4AC4-A1D3-2DAD2C70655A}"/>
            </c:ext>
          </c:extLst>
        </c:ser>
        <c:ser>
          <c:idx val="15"/>
          <c:order val="15"/>
          <c:tx>
            <c:strRef>
              <c:f>'Form K2'!$AY$83</c:f>
              <c:strCache>
                <c:ptCount val="1"/>
                <c:pt idx="0">
                  <c:v>Fill 8</c:v>
                </c:pt>
              </c:strCache>
            </c:strRef>
          </c:tx>
          <c:spPr>
            <a:noFill/>
          </c:spPr>
          <c:invertIfNegative val="0"/>
          <c:cat>
            <c:strRef>
              <c:f>'Form K2'!$AI$84</c:f>
              <c:strCache>
                <c:ptCount val="1"/>
                <c:pt idx="0">
                  <c:v>STSH</c:v>
                </c:pt>
              </c:strCache>
            </c:strRef>
          </c:cat>
          <c:val>
            <c:numRef>
              <c:f>'Form K2'!$AY$84</c:f>
              <c:numCache>
                <c:formatCode>General</c:formatCode>
                <c:ptCount val="1"/>
                <c:pt idx="0">
                  <c:v>1</c:v>
                </c:pt>
              </c:numCache>
            </c:numRef>
          </c:val>
          <c:extLst>
            <c:ext xmlns:c16="http://schemas.microsoft.com/office/drawing/2014/chart" uri="{C3380CC4-5D6E-409C-BE32-E72D297353CC}">
              <c16:uniqueId val="{0000000F-69D4-4AC4-A1D3-2DAD2C70655A}"/>
            </c:ext>
          </c:extLst>
        </c:ser>
        <c:ser>
          <c:idx val="16"/>
          <c:order val="16"/>
          <c:tx>
            <c:strRef>
              <c:f>'Form K2'!$AZ$83</c:f>
              <c:strCache>
                <c:ptCount val="1"/>
                <c:pt idx="0">
                  <c:v>9</c:v>
                </c:pt>
              </c:strCache>
            </c:strRef>
          </c:tx>
          <c:spPr>
            <a:solidFill>
              <a:schemeClr val="accent5">
                <a:lumMod val="60000"/>
                <a:lumOff val="40000"/>
              </a:schemeClr>
            </a:solidFill>
          </c:spPr>
          <c:invertIfNegative val="0"/>
          <c:cat>
            <c:strRef>
              <c:f>'Form K2'!$AI$84</c:f>
              <c:strCache>
                <c:ptCount val="1"/>
                <c:pt idx="0">
                  <c:v>STSH</c:v>
                </c:pt>
              </c:strCache>
            </c:strRef>
          </c:cat>
          <c:val>
            <c:numRef>
              <c:f>'Form K2'!$AZ$84</c:f>
              <c:numCache>
                <c:formatCode>General</c:formatCode>
                <c:ptCount val="1"/>
                <c:pt idx="0">
                  <c:v>0</c:v>
                </c:pt>
              </c:numCache>
            </c:numRef>
          </c:val>
          <c:extLst>
            <c:ext xmlns:c16="http://schemas.microsoft.com/office/drawing/2014/chart" uri="{C3380CC4-5D6E-409C-BE32-E72D297353CC}">
              <c16:uniqueId val="{00000010-69D4-4AC4-A1D3-2DAD2C70655A}"/>
            </c:ext>
          </c:extLst>
        </c:ser>
        <c:ser>
          <c:idx val="17"/>
          <c:order val="17"/>
          <c:tx>
            <c:strRef>
              <c:f>'Form K2'!$BA$83</c:f>
              <c:strCache>
                <c:ptCount val="1"/>
                <c:pt idx="0">
                  <c:v>Fill 9</c:v>
                </c:pt>
              </c:strCache>
            </c:strRef>
          </c:tx>
          <c:spPr>
            <a:noFill/>
          </c:spPr>
          <c:invertIfNegative val="0"/>
          <c:cat>
            <c:strRef>
              <c:f>'Form K2'!$AI$84</c:f>
              <c:strCache>
                <c:ptCount val="1"/>
                <c:pt idx="0">
                  <c:v>STSH</c:v>
                </c:pt>
              </c:strCache>
            </c:strRef>
          </c:cat>
          <c:val>
            <c:numRef>
              <c:f>'Form K2'!$BA$84</c:f>
              <c:numCache>
                <c:formatCode>General</c:formatCode>
                <c:ptCount val="1"/>
                <c:pt idx="0">
                  <c:v>1</c:v>
                </c:pt>
              </c:numCache>
            </c:numRef>
          </c:val>
          <c:extLst>
            <c:ext xmlns:c16="http://schemas.microsoft.com/office/drawing/2014/chart" uri="{C3380CC4-5D6E-409C-BE32-E72D297353CC}">
              <c16:uniqueId val="{00000011-69D4-4AC4-A1D3-2DAD2C70655A}"/>
            </c:ext>
          </c:extLst>
        </c:ser>
        <c:ser>
          <c:idx val="18"/>
          <c:order val="18"/>
          <c:tx>
            <c:strRef>
              <c:f>'Form K2'!$BB$83</c:f>
              <c:strCache>
                <c:ptCount val="1"/>
                <c:pt idx="0">
                  <c:v>10</c:v>
                </c:pt>
              </c:strCache>
            </c:strRef>
          </c:tx>
          <c:spPr>
            <a:solidFill>
              <a:schemeClr val="accent5">
                <a:lumMod val="60000"/>
                <a:lumOff val="40000"/>
              </a:schemeClr>
            </a:solidFill>
          </c:spPr>
          <c:invertIfNegative val="0"/>
          <c:cat>
            <c:strRef>
              <c:f>'Form K2'!$AI$84</c:f>
              <c:strCache>
                <c:ptCount val="1"/>
                <c:pt idx="0">
                  <c:v>STSH</c:v>
                </c:pt>
              </c:strCache>
            </c:strRef>
          </c:cat>
          <c:val>
            <c:numRef>
              <c:f>'Form K2'!$BB$84</c:f>
              <c:numCache>
                <c:formatCode>General</c:formatCode>
                <c:ptCount val="1"/>
                <c:pt idx="0">
                  <c:v>0</c:v>
                </c:pt>
              </c:numCache>
            </c:numRef>
          </c:val>
          <c:extLst>
            <c:ext xmlns:c16="http://schemas.microsoft.com/office/drawing/2014/chart" uri="{C3380CC4-5D6E-409C-BE32-E72D297353CC}">
              <c16:uniqueId val="{00000012-69D4-4AC4-A1D3-2DAD2C70655A}"/>
            </c:ext>
          </c:extLst>
        </c:ser>
        <c:ser>
          <c:idx val="19"/>
          <c:order val="19"/>
          <c:tx>
            <c:strRef>
              <c:f>'Form K2'!$BC$83</c:f>
              <c:strCache>
                <c:ptCount val="1"/>
                <c:pt idx="0">
                  <c:v>Fill 10</c:v>
                </c:pt>
              </c:strCache>
            </c:strRef>
          </c:tx>
          <c:spPr>
            <a:noFill/>
          </c:spPr>
          <c:invertIfNegative val="0"/>
          <c:cat>
            <c:strRef>
              <c:f>'Form K2'!$AI$84</c:f>
              <c:strCache>
                <c:ptCount val="1"/>
                <c:pt idx="0">
                  <c:v>STSH</c:v>
                </c:pt>
              </c:strCache>
            </c:strRef>
          </c:cat>
          <c:val>
            <c:numRef>
              <c:f>'Form K2'!$BC$84</c:f>
              <c:numCache>
                <c:formatCode>General</c:formatCode>
                <c:ptCount val="1"/>
                <c:pt idx="0">
                  <c:v>1</c:v>
                </c:pt>
              </c:numCache>
            </c:numRef>
          </c:val>
          <c:extLst>
            <c:ext xmlns:c16="http://schemas.microsoft.com/office/drawing/2014/chart" uri="{C3380CC4-5D6E-409C-BE32-E72D297353CC}">
              <c16:uniqueId val="{00000013-69D4-4AC4-A1D3-2DAD2C70655A}"/>
            </c:ext>
          </c:extLst>
        </c:ser>
        <c:ser>
          <c:idx val="20"/>
          <c:order val="20"/>
          <c:tx>
            <c:strRef>
              <c:f>'Form K2'!$BD$83</c:f>
              <c:strCache>
                <c:ptCount val="1"/>
                <c:pt idx="0">
                  <c:v>11</c:v>
                </c:pt>
              </c:strCache>
            </c:strRef>
          </c:tx>
          <c:spPr>
            <a:solidFill>
              <a:schemeClr val="accent5">
                <a:lumMod val="60000"/>
                <a:lumOff val="40000"/>
              </a:schemeClr>
            </a:solidFill>
          </c:spPr>
          <c:invertIfNegative val="0"/>
          <c:cat>
            <c:strRef>
              <c:f>'Form K2'!$AI$84</c:f>
              <c:strCache>
                <c:ptCount val="1"/>
                <c:pt idx="0">
                  <c:v>STSH</c:v>
                </c:pt>
              </c:strCache>
            </c:strRef>
          </c:cat>
          <c:val>
            <c:numRef>
              <c:f>'Form K2'!$BD$84</c:f>
              <c:numCache>
                <c:formatCode>General</c:formatCode>
                <c:ptCount val="1"/>
                <c:pt idx="0">
                  <c:v>0</c:v>
                </c:pt>
              </c:numCache>
            </c:numRef>
          </c:val>
          <c:extLst>
            <c:ext xmlns:c16="http://schemas.microsoft.com/office/drawing/2014/chart" uri="{C3380CC4-5D6E-409C-BE32-E72D297353CC}">
              <c16:uniqueId val="{00000014-69D4-4AC4-A1D3-2DAD2C70655A}"/>
            </c:ext>
          </c:extLst>
        </c:ser>
        <c:ser>
          <c:idx val="21"/>
          <c:order val="21"/>
          <c:tx>
            <c:strRef>
              <c:f>'Form K2'!$BE$83</c:f>
              <c:strCache>
                <c:ptCount val="1"/>
                <c:pt idx="0">
                  <c:v>Fill 11</c:v>
                </c:pt>
              </c:strCache>
            </c:strRef>
          </c:tx>
          <c:spPr>
            <a:noFill/>
          </c:spPr>
          <c:invertIfNegative val="0"/>
          <c:cat>
            <c:strRef>
              <c:f>'Form K2'!$AI$84</c:f>
              <c:strCache>
                <c:ptCount val="1"/>
                <c:pt idx="0">
                  <c:v>STSH</c:v>
                </c:pt>
              </c:strCache>
            </c:strRef>
          </c:cat>
          <c:val>
            <c:numRef>
              <c:f>'Form K2'!$BE$84</c:f>
              <c:numCache>
                <c:formatCode>General</c:formatCode>
                <c:ptCount val="1"/>
                <c:pt idx="0">
                  <c:v>1</c:v>
                </c:pt>
              </c:numCache>
            </c:numRef>
          </c:val>
          <c:extLst>
            <c:ext xmlns:c16="http://schemas.microsoft.com/office/drawing/2014/chart" uri="{C3380CC4-5D6E-409C-BE32-E72D297353CC}">
              <c16:uniqueId val="{00000015-69D4-4AC4-A1D3-2DAD2C70655A}"/>
            </c:ext>
          </c:extLst>
        </c:ser>
        <c:ser>
          <c:idx val="22"/>
          <c:order val="22"/>
          <c:tx>
            <c:strRef>
              <c:f>'Form K2'!$BF$83</c:f>
              <c:strCache>
                <c:ptCount val="1"/>
                <c:pt idx="0">
                  <c:v>12</c:v>
                </c:pt>
              </c:strCache>
            </c:strRef>
          </c:tx>
          <c:spPr>
            <a:solidFill>
              <a:schemeClr val="accent5">
                <a:lumMod val="60000"/>
                <a:lumOff val="40000"/>
              </a:schemeClr>
            </a:solidFill>
          </c:spPr>
          <c:invertIfNegative val="0"/>
          <c:cat>
            <c:strRef>
              <c:f>'Form K2'!$AI$84</c:f>
              <c:strCache>
                <c:ptCount val="1"/>
                <c:pt idx="0">
                  <c:v>STSH</c:v>
                </c:pt>
              </c:strCache>
            </c:strRef>
          </c:cat>
          <c:val>
            <c:numRef>
              <c:f>'Form K2'!$BF$84</c:f>
              <c:numCache>
                <c:formatCode>General</c:formatCode>
                <c:ptCount val="1"/>
                <c:pt idx="0">
                  <c:v>0</c:v>
                </c:pt>
              </c:numCache>
            </c:numRef>
          </c:val>
          <c:extLst>
            <c:ext xmlns:c16="http://schemas.microsoft.com/office/drawing/2014/chart" uri="{C3380CC4-5D6E-409C-BE32-E72D297353CC}">
              <c16:uniqueId val="{00000016-69D4-4AC4-A1D3-2DAD2C70655A}"/>
            </c:ext>
          </c:extLst>
        </c:ser>
        <c:ser>
          <c:idx val="23"/>
          <c:order val="23"/>
          <c:tx>
            <c:strRef>
              <c:f>'Form K2'!$BG$83</c:f>
              <c:strCache>
                <c:ptCount val="1"/>
                <c:pt idx="0">
                  <c:v>Fill 12</c:v>
                </c:pt>
              </c:strCache>
            </c:strRef>
          </c:tx>
          <c:spPr>
            <a:noFill/>
          </c:spPr>
          <c:invertIfNegative val="0"/>
          <c:cat>
            <c:strRef>
              <c:f>'Form K2'!$AI$84</c:f>
              <c:strCache>
                <c:ptCount val="1"/>
                <c:pt idx="0">
                  <c:v>STSH</c:v>
                </c:pt>
              </c:strCache>
            </c:strRef>
          </c:cat>
          <c:val>
            <c:numRef>
              <c:f>'Form K2'!$BG$84</c:f>
              <c:numCache>
                <c:formatCode>General</c:formatCode>
                <c:ptCount val="1"/>
                <c:pt idx="0">
                  <c:v>1</c:v>
                </c:pt>
              </c:numCache>
            </c:numRef>
          </c:val>
          <c:extLst>
            <c:ext xmlns:c16="http://schemas.microsoft.com/office/drawing/2014/chart" uri="{C3380CC4-5D6E-409C-BE32-E72D297353CC}">
              <c16:uniqueId val="{00000017-69D4-4AC4-A1D3-2DAD2C70655A}"/>
            </c:ext>
          </c:extLst>
        </c:ser>
        <c:ser>
          <c:idx val="24"/>
          <c:order val="24"/>
          <c:tx>
            <c:strRef>
              <c:f>'Form K2'!$BH$83</c:f>
              <c:strCache>
                <c:ptCount val="1"/>
                <c:pt idx="0">
                  <c:v>13</c:v>
                </c:pt>
              </c:strCache>
            </c:strRef>
          </c:tx>
          <c:spPr>
            <a:solidFill>
              <a:schemeClr val="accent5">
                <a:lumMod val="60000"/>
                <a:lumOff val="40000"/>
              </a:schemeClr>
            </a:solidFill>
          </c:spPr>
          <c:invertIfNegative val="0"/>
          <c:cat>
            <c:strRef>
              <c:f>'Form K2'!$AI$84</c:f>
              <c:strCache>
                <c:ptCount val="1"/>
                <c:pt idx="0">
                  <c:v>STSH</c:v>
                </c:pt>
              </c:strCache>
            </c:strRef>
          </c:cat>
          <c:val>
            <c:numRef>
              <c:f>'Form K2'!$BH$84</c:f>
              <c:numCache>
                <c:formatCode>General</c:formatCode>
                <c:ptCount val="1"/>
                <c:pt idx="0">
                  <c:v>0</c:v>
                </c:pt>
              </c:numCache>
            </c:numRef>
          </c:val>
          <c:extLst>
            <c:ext xmlns:c16="http://schemas.microsoft.com/office/drawing/2014/chart" uri="{C3380CC4-5D6E-409C-BE32-E72D297353CC}">
              <c16:uniqueId val="{00000018-69D4-4AC4-A1D3-2DAD2C70655A}"/>
            </c:ext>
          </c:extLst>
        </c:ser>
        <c:ser>
          <c:idx val="25"/>
          <c:order val="25"/>
          <c:tx>
            <c:strRef>
              <c:f>'Form K2'!$BI$83</c:f>
              <c:strCache>
                <c:ptCount val="1"/>
                <c:pt idx="0">
                  <c:v>Fill 13</c:v>
                </c:pt>
              </c:strCache>
            </c:strRef>
          </c:tx>
          <c:spPr>
            <a:noFill/>
          </c:spPr>
          <c:invertIfNegative val="0"/>
          <c:cat>
            <c:strRef>
              <c:f>'Form K2'!$AI$84</c:f>
              <c:strCache>
                <c:ptCount val="1"/>
                <c:pt idx="0">
                  <c:v>STSH</c:v>
                </c:pt>
              </c:strCache>
            </c:strRef>
          </c:cat>
          <c:val>
            <c:numRef>
              <c:f>'Form K2'!$BI$84</c:f>
              <c:numCache>
                <c:formatCode>General</c:formatCode>
                <c:ptCount val="1"/>
                <c:pt idx="0">
                  <c:v>1</c:v>
                </c:pt>
              </c:numCache>
            </c:numRef>
          </c:val>
          <c:extLst>
            <c:ext xmlns:c16="http://schemas.microsoft.com/office/drawing/2014/chart" uri="{C3380CC4-5D6E-409C-BE32-E72D297353CC}">
              <c16:uniqueId val="{00000019-69D4-4AC4-A1D3-2DAD2C70655A}"/>
            </c:ext>
          </c:extLst>
        </c:ser>
        <c:ser>
          <c:idx val="26"/>
          <c:order val="26"/>
          <c:tx>
            <c:strRef>
              <c:f>'Form K2'!$BJ$83</c:f>
              <c:strCache>
                <c:ptCount val="1"/>
                <c:pt idx="0">
                  <c:v>14</c:v>
                </c:pt>
              </c:strCache>
            </c:strRef>
          </c:tx>
          <c:spPr>
            <a:solidFill>
              <a:schemeClr val="accent5">
                <a:lumMod val="60000"/>
                <a:lumOff val="40000"/>
              </a:schemeClr>
            </a:solidFill>
          </c:spPr>
          <c:invertIfNegative val="0"/>
          <c:cat>
            <c:strRef>
              <c:f>'Form K2'!$AI$84</c:f>
              <c:strCache>
                <c:ptCount val="1"/>
                <c:pt idx="0">
                  <c:v>STSH</c:v>
                </c:pt>
              </c:strCache>
            </c:strRef>
          </c:cat>
          <c:val>
            <c:numRef>
              <c:f>'Form K2'!$BJ$84</c:f>
              <c:numCache>
                <c:formatCode>General</c:formatCode>
                <c:ptCount val="1"/>
                <c:pt idx="0">
                  <c:v>0</c:v>
                </c:pt>
              </c:numCache>
            </c:numRef>
          </c:val>
          <c:extLst>
            <c:ext xmlns:c16="http://schemas.microsoft.com/office/drawing/2014/chart" uri="{C3380CC4-5D6E-409C-BE32-E72D297353CC}">
              <c16:uniqueId val="{0000001A-69D4-4AC4-A1D3-2DAD2C70655A}"/>
            </c:ext>
          </c:extLst>
        </c:ser>
        <c:ser>
          <c:idx val="27"/>
          <c:order val="27"/>
          <c:tx>
            <c:strRef>
              <c:f>'Form K2'!$BK$83</c:f>
              <c:strCache>
                <c:ptCount val="1"/>
                <c:pt idx="0">
                  <c:v>Fill 14</c:v>
                </c:pt>
              </c:strCache>
            </c:strRef>
          </c:tx>
          <c:spPr>
            <a:noFill/>
          </c:spPr>
          <c:invertIfNegative val="0"/>
          <c:cat>
            <c:strRef>
              <c:f>'Form K2'!$AI$84</c:f>
              <c:strCache>
                <c:ptCount val="1"/>
                <c:pt idx="0">
                  <c:v>STSH</c:v>
                </c:pt>
              </c:strCache>
            </c:strRef>
          </c:cat>
          <c:val>
            <c:numRef>
              <c:f>'Form K2'!$BK$84</c:f>
              <c:numCache>
                <c:formatCode>General</c:formatCode>
                <c:ptCount val="1"/>
                <c:pt idx="0">
                  <c:v>1</c:v>
                </c:pt>
              </c:numCache>
            </c:numRef>
          </c:val>
          <c:extLst>
            <c:ext xmlns:c16="http://schemas.microsoft.com/office/drawing/2014/chart" uri="{C3380CC4-5D6E-409C-BE32-E72D297353CC}">
              <c16:uniqueId val="{0000001B-69D4-4AC4-A1D3-2DAD2C70655A}"/>
            </c:ext>
          </c:extLst>
        </c:ser>
        <c:ser>
          <c:idx val="28"/>
          <c:order val="28"/>
          <c:tx>
            <c:strRef>
              <c:f>'Form K2'!$BL$83</c:f>
              <c:strCache>
                <c:ptCount val="1"/>
                <c:pt idx="0">
                  <c:v>15</c:v>
                </c:pt>
              </c:strCache>
            </c:strRef>
          </c:tx>
          <c:spPr>
            <a:solidFill>
              <a:schemeClr val="accent5">
                <a:lumMod val="60000"/>
                <a:lumOff val="40000"/>
              </a:schemeClr>
            </a:solidFill>
          </c:spPr>
          <c:invertIfNegative val="0"/>
          <c:cat>
            <c:strRef>
              <c:f>'Form K2'!$AI$84</c:f>
              <c:strCache>
                <c:ptCount val="1"/>
                <c:pt idx="0">
                  <c:v>STSH</c:v>
                </c:pt>
              </c:strCache>
            </c:strRef>
          </c:cat>
          <c:val>
            <c:numRef>
              <c:f>'Form K2'!$BL$84</c:f>
              <c:numCache>
                <c:formatCode>General</c:formatCode>
                <c:ptCount val="1"/>
                <c:pt idx="0">
                  <c:v>0</c:v>
                </c:pt>
              </c:numCache>
            </c:numRef>
          </c:val>
          <c:extLst>
            <c:ext xmlns:c16="http://schemas.microsoft.com/office/drawing/2014/chart" uri="{C3380CC4-5D6E-409C-BE32-E72D297353CC}">
              <c16:uniqueId val="{0000001C-69D4-4AC4-A1D3-2DAD2C70655A}"/>
            </c:ext>
          </c:extLst>
        </c:ser>
        <c:ser>
          <c:idx val="29"/>
          <c:order val="29"/>
          <c:tx>
            <c:strRef>
              <c:f>'Form K2'!$BM$83</c:f>
              <c:strCache>
                <c:ptCount val="1"/>
                <c:pt idx="0">
                  <c:v>Fill 15</c:v>
                </c:pt>
              </c:strCache>
            </c:strRef>
          </c:tx>
          <c:spPr>
            <a:noFill/>
          </c:spPr>
          <c:invertIfNegative val="0"/>
          <c:cat>
            <c:strRef>
              <c:f>'Form K2'!$AI$84</c:f>
              <c:strCache>
                <c:ptCount val="1"/>
                <c:pt idx="0">
                  <c:v>STSH</c:v>
                </c:pt>
              </c:strCache>
            </c:strRef>
          </c:cat>
          <c:val>
            <c:numRef>
              <c:f>'Form K2'!$BM$84</c:f>
              <c:numCache>
                <c:formatCode>General</c:formatCode>
                <c:ptCount val="1"/>
                <c:pt idx="0">
                  <c:v>1</c:v>
                </c:pt>
              </c:numCache>
            </c:numRef>
          </c:val>
          <c:extLst>
            <c:ext xmlns:c16="http://schemas.microsoft.com/office/drawing/2014/chart" uri="{C3380CC4-5D6E-409C-BE32-E72D297353CC}">
              <c16:uniqueId val="{0000001D-69D4-4AC4-A1D3-2DAD2C70655A}"/>
            </c:ext>
          </c:extLst>
        </c:ser>
        <c:ser>
          <c:idx val="30"/>
          <c:order val="30"/>
          <c:tx>
            <c:strRef>
              <c:f>'Form K2'!$BN$83</c:f>
              <c:strCache>
                <c:ptCount val="1"/>
                <c:pt idx="0">
                  <c:v>16</c:v>
                </c:pt>
              </c:strCache>
            </c:strRef>
          </c:tx>
          <c:spPr>
            <a:solidFill>
              <a:schemeClr val="accent5">
                <a:lumMod val="60000"/>
                <a:lumOff val="40000"/>
              </a:schemeClr>
            </a:solidFill>
          </c:spPr>
          <c:invertIfNegative val="0"/>
          <c:cat>
            <c:strRef>
              <c:f>'Form K2'!$AI$84</c:f>
              <c:strCache>
                <c:ptCount val="1"/>
                <c:pt idx="0">
                  <c:v>STSH</c:v>
                </c:pt>
              </c:strCache>
            </c:strRef>
          </c:cat>
          <c:val>
            <c:numRef>
              <c:f>'Form K2'!$BN$84</c:f>
              <c:numCache>
                <c:formatCode>General</c:formatCode>
                <c:ptCount val="1"/>
                <c:pt idx="0">
                  <c:v>0</c:v>
                </c:pt>
              </c:numCache>
            </c:numRef>
          </c:val>
          <c:extLst>
            <c:ext xmlns:c16="http://schemas.microsoft.com/office/drawing/2014/chart" uri="{C3380CC4-5D6E-409C-BE32-E72D297353CC}">
              <c16:uniqueId val="{0000001E-69D4-4AC4-A1D3-2DAD2C70655A}"/>
            </c:ext>
          </c:extLst>
        </c:ser>
        <c:ser>
          <c:idx val="31"/>
          <c:order val="31"/>
          <c:tx>
            <c:strRef>
              <c:f>'Form K2'!$BO$83</c:f>
              <c:strCache>
                <c:ptCount val="1"/>
                <c:pt idx="0">
                  <c:v>Fill 16</c:v>
                </c:pt>
              </c:strCache>
            </c:strRef>
          </c:tx>
          <c:spPr>
            <a:noFill/>
          </c:spPr>
          <c:invertIfNegative val="0"/>
          <c:cat>
            <c:strRef>
              <c:f>'Form K2'!$AI$84</c:f>
              <c:strCache>
                <c:ptCount val="1"/>
                <c:pt idx="0">
                  <c:v>STSH</c:v>
                </c:pt>
              </c:strCache>
            </c:strRef>
          </c:cat>
          <c:val>
            <c:numRef>
              <c:f>'Form K2'!$BO$84</c:f>
              <c:numCache>
                <c:formatCode>General</c:formatCode>
                <c:ptCount val="1"/>
                <c:pt idx="0">
                  <c:v>1</c:v>
                </c:pt>
              </c:numCache>
            </c:numRef>
          </c:val>
          <c:extLst>
            <c:ext xmlns:c16="http://schemas.microsoft.com/office/drawing/2014/chart" uri="{C3380CC4-5D6E-409C-BE32-E72D297353CC}">
              <c16:uniqueId val="{0000001F-69D4-4AC4-A1D3-2DAD2C70655A}"/>
            </c:ext>
          </c:extLst>
        </c:ser>
        <c:ser>
          <c:idx val="32"/>
          <c:order val="32"/>
          <c:tx>
            <c:strRef>
              <c:f>'Form K2'!$BP$83</c:f>
              <c:strCache>
                <c:ptCount val="1"/>
                <c:pt idx="0">
                  <c:v>17</c:v>
                </c:pt>
              </c:strCache>
            </c:strRef>
          </c:tx>
          <c:spPr>
            <a:solidFill>
              <a:schemeClr val="accent5">
                <a:lumMod val="60000"/>
                <a:lumOff val="40000"/>
              </a:schemeClr>
            </a:solidFill>
          </c:spPr>
          <c:invertIfNegative val="0"/>
          <c:cat>
            <c:strRef>
              <c:f>'Form K2'!$AI$84</c:f>
              <c:strCache>
                <c:ptCount val="1"/>
                <c:pt idx="0">
                  <c:v>STSH</c:v>
                </c:pt>
              </c:strCache>
            </c:strRef>
          </c:cat>
          <c:val>
            <c:numRef>
              <c:f>'Form K2'!$BP$84</c:f>
              <c:numCache>
                <c:formatCode>General</c:formatCode>
                <c:ptCount val="1"/>
                <c:pt idx="0">
                  <c:v>0</c:v>
                </c:pt>
              </c:numCache>
            </c:numRef>
          </c:val>
          <c:extLst>
            <c:ext xmlns:c16="http://schemas.microsoft.com/office/drawing/2014/chart" uri="{C3380CC4-5D6E-409C-BE32-E72D297353CC}">
              <c16:uniqueId val="{00000020-69D4-4AC4-A1D3-2DAD2C70655A}"/>
            </c:ext>
          </c:extLst>
        </c:ser>
        <c:ser>
          <c:idx val="33"/>
          <c:order val="33"/>
          <c:tx>
            <c:strRef>
              <c:f>'Form K2'!$BQ$83</c:f>
              <c:strCache>
                <c:ptCount val="1"/>
                <c:pt idx="0">
                  <c:v>Fill 17</c:v>
                </c:pt>
              </c:strCache>
            </c:strRef>
          </c:tx>
          <c:spPr>
            <a:noFill/>
          </c:spPr>
          <c:invertIfNegative val="0"/>
          <c:cat>
            <c:strRef>
              <c:f>'Form K2'!$AI$84</c:f>
              <c:strCache>
                <c:ptCount val="1"/>
                <c:pt idx="0">
                  <c:v>STSH</c:v>
                </c:pt>
              </c:strCache>
            </c:strRef>
          </c:cat>
          <c:val>
            <c:numRef>
              <c:f>'Form K2'!$BQ$84</c:f>
              <c:numCache>
                <c:formatCode>General</c:formatCode>
                <c:ptCount val="1"/>
                <c:pt idx="0">
                  <c:v>1</c:v>
                </c:pt>
              </c:numCache>
            </c:numRef>
          </c:val>
          <c:extLst>
            <c:ext xmlns:c16="http://schemas.microsoft.com/office/drawing/2014/chart" uri="{C3380CC4-5D6E-409C-BE32-E72D297353CC}">
              <c16:uniqueId val="{00000021-69D4-4AC4-A1D3-2DAD2C70655A}"/>
            </c:ext>
          </c:extLst>
        </c:ser>
        <c:ser>
          <c:idx val="34"/>
          <c:order val="34"/>
          <c:tx>
            <c:strRef>
              <c:f>'Form K2'!$BR$83</c:f>
              <c:strCache>
                <c:ptCount val="1"/>
                <c:pt idx="0">
                  <c:v>18</c:v>
                </c:pt>
              </c:strCache>
            </c:strRef>
          </c:tx>
          <c:spPr>
            <a:solidFill>
              <a:schemeClr val="accent5">
                <a:lumMod val="60000"/>
                <a:lumOff val="40000"/>
              </a:schemeClr>
            </a:solidFill>
          </c:spPr>
          <c:invertIfNegative val="0"/>
          <c:cat>
            <c:strRef>
              <c:f>'Form K2'!$AI$84</c:f>
              <c:strCache>
                <c:ptCount val="1"/>
                <c:pt idx="0">
                  <c:v>STSH</c:v>
                </c:pt>
              </c:strCache>
            </c:strRef>
          </c:cat>
          <c:val>
            <c:numRef>
              <c:f>'Form K2'!$BR$84</c:f>
              <c:numCache>
                <c:formatCode>General</c:formatCode>
                <c:ptCount val="1"/>
                <c:pt idx="0">
                  <c:v>0</c:v>
                </c:pt>
              </c:numCache>
            </c:numRef>
          </c:val>
          <c:extLst>
            <c:ext xmlns:c16="http://schemas.microsoft.com/office/drawing/2014/chart" uri="{C3380CC4-5D6E-409C-BE32-E72D297353CC}">
              <c16:uniqueId val="{00000022-69D4-4AC4-A1D3-2DAD2C70655A}"/>
            </c:ext>
          </c:extLst>
        </c:ser>
        <c:ser>
          <c:idx val="35"/>
          <c:order val="35"/>
          <c:tx>
            <c:strRef>
              <c:f>'Form K2'!$BS$83</c:f>
              <c:strCache>
                <c:ptCount val="1"/>
                <c:pt idx="0">
                  <c:v>Fill 18</c:v>
                </c:pt>
              </c:strCache>
            </c:strRef>
          </c:tx>
          <c:spPr>
            <a:noFill/>
          </c:spPr>
          <c:invertIfNegative val="0"/>
          <c:cat>
            <c:strRef>
              <c:f>'Form K2'!$AI$84</c:f>
              <c:strCache>
                <c:ptCount val="1"/>
                <c:pt idx="0">
                  <c:v>STSH</c:v>
                </c:pt>
              </c:strCache>
            </c:strRef>
          </c:cat>
          <c:val>
            <c:numRef>
              <c:f>'Form K2'!$BS$84</c:f>
              <c:numCache>
                <c:formatCode>General</c:formatCode>
                <c:ptCount val="1"/>
                <c:pt idx="0">
                  <c:v>1</c:v>
                </c:pt>
              </c:numCache>
            </c:numRef>
          </c:val>
          <c:extLst>
            <c:ext xmlns:c16="http://schemas.microsoft.com/office/drawing/2014/chart" uri="{C3380CC4-5D6E-409C-BE32-E72D297353CC}">
              <c16:uniqueId val="{00000023-69D4-4AC4-A1D3-2DAD2C70655A}"/>
            </c:ext>
          </c:extLst>
        </c:ser>
        <c:ser>
          <c:idx val="36"/>
          <c:order val="36"/>
          <c:tx>
            <c:strRef>
              <c:f>'Form K2'!$BT$83</c:f>
              <c:strCache>
                <c:ptCount val="1"/>
                <c:pt idx="0">
                  <c:v>19</c:v>
                </c:pt>
              </c:strCache>
            </c:strRef>
          </c:tx>
          <c:spPr>
            <a:solidFill>
              <a:schemeClr val="accent5">
                <a:lumMod val="60000"/>
                <a:lumOff val="40000"/>
              </a:schemeClr>
            </a:solidFill>
          </c:spPr>
          <c:invertIfNegative val="0"/>
          <c:cat>
            <c:strRef>
              <c:f>'Form K2'!$AI$84</c:f>
              <c:strCache>
                <c:ptCount val="1"/>
                <c:pt idx="0">
                  <c:v>STSH</c:v>
                </c:pt>
              </c:strCache>
            </c:strRef>
          </c:cat>
          <c:val>
            <c:numRef>
              <c:f>'Form K2'!$BT$84</c:f>
              <c:numCache>
                <c:formatCode>General</c:formatCode>
                <c:ptCount val="1"/>
                <c:pt idx="0">
                  <c:v>0</c:v>
                </c:pt>
              </c:numCache>
            </c:numRef>
          </c:val>
          <c:extLst>
            <c:ext xmlns:c16="http://schemas.microsoft.com/office/drawing/2014/chart" uri="{C3380CC4-5D6E-409C-BE32-E72D297353CC}">
              <c16:uniqueId val="{00000024-69D4-4AC4-A1D3-2DAD2C70655A}"/>
            </c:ext>
          </c:extLst>
        </c:ser>
        <c:ser>
          <c:idx val="37"/>
          <c:order val="37"/>
          <c:tx>
            <c:strRef>
              <c:f>'Form K2'!$BU$83</c:f>
              <c:strCache>
                <c:ptCount val="1"/>
                <c:pt idx="0">
                  <c:v>Fill 19</c:v>
                </c:pt>
              </c:strCache>
            </c:strRef>
          </c:tx>
          <c:spPr>
            <a:noFill/>
          </c:spPr>
          <c:invertIfNegative val="0"/>
          <c:cat>
            <c:strRef>
              <c:f>'Form K2'!$AI$84</c:f>
              <c:strCache>
                <c:ptCount val="1"/>
                <c:pt idx="0">
                  <c:v>STSH</c:v>
                </c:pt>
              </c:strCache>
            </c:strRef>
          </c:cat>
          <c:val>
            <c:numRef>
              <c:f>'Form K2'!$BU$84</c:f>
              <c:numCache>
                <c:formatCode>General</c:formatCode>
                <c:ptCount val="1"/>
                <c:pt idx="0">
                  <c:v>1</c:v>
                </c:pt>
              </c:numCache>
            </c:numRef>
          </c:val>
          <c:extLst>
            <c:ext xmlns:c16="http://schemas.microsoft.com/office/drawing/2014/chart" uri="{C3380CC4-5D6E-409C-BE32-E72D297353CC}">
              <c16:uniqueId val="{00000025-69D4-4AC4-A1D3-2DAD2C70655A}"/>
            </c:ext>
          </c:extLst>
        </c:ser>
        <c:ser>
          <c:idx val="38"/>
          <c:order val="38"/>
          <c:tx>
            <c:strRef>
              <c:f>'Form K2'!$BV$83</c:f>
              <c:strCache>
                <c:ptCount val="1"/>
                <c:pt idx="0">
                  <c:v>20</c:v>
                </c:pt>
              </c:strCache>
            </c:strRef>
          </c:tx>
          <c:spPr>
            <a:solidFill>
              <a:schemeClr val="accent5">
                <a:lumMod val="60000"/>
                <a:lumOff val="40000"/>
              </a:schemeClr>
            </a:solidFill>
          </c:spPr>
          <c:invertIfNegative val="0"/>
          <c:cat>
            <c:strRef>
              <c:f>'Form K2'!$AI$84</c:f>
              <c:strCache>
                <c:ptCount val="1"/>
                <c:pt idx="0">
                  <c:v>STSH</c:v>
                </c:pt>
              </c:strCache>
            </c:strRef>
          </c:cat>
          <c:val>
            <c:numRef>
              <c:f>'Form K2'!$BV$84</c:f>
              <c:numCache>
                <c:formatCode>General</c:formatCode>
                <c:ptCount val="1"/>
                <c:pt idx="0">
                  <c:v>0</c:v>
                </c:pt>
              </c:numCache>
            </c:numRef>
          </c:val>
          <c:extLst>
            <c:ext xmlns:c16="http://schemas.microsoft.com/office/drawing/2014/chart" uri="{C3380CC4-5D6E-409C-BE32-E72D297353CC}">
              <c16:uniqueId val="{00000026-69D4-4AC4-A1D3-2DAD2C70655A}"/>
            </c:ext>
          </c:extLst>
        </c:ser>
        <c:ser>
          <c:idx val="39"/>
          <c:order val="39"/>
          <c:tx>
            <c:strRef>
              <c:f>'Form K2'!$BW$83</c:f>
              <c:strCache>
                <c:ptCount val="1"/>
                <c:pt idx="0">
                  <c:v>Fill 20</c:v>
                </c:pt>
              </c:strCache>
            </c:strRef>
          </c:tx>
          <c:spPr>
            <a:noFill/>
          </c:spPr>
          <c:invertIfNegative val="0"/>
          <c:cat>
            <c:strRef>
              <c:f>'Form K2'!$AI$84</c:f>
              <c:strCache>
                <c:ptCount val="1"/>
                <c:pt idx="0">
                  <c:v>STSH</c:v>
                </c:pt>
              </c:strCache>
            </c:strRef>
          </c:cat>
          <c:val>
            <c:numRef>
              <c:f>'Form K2'!$BW$84</c:f>
              <c:numCache>
                <c:formatCode>General</c:formatCode>
                <c:ptCount val="1"/>
                <c:pt idx="0">
                  <c:v>1</c:v>
                </c:pt>
              </c:numCache>
            </c:numRef>
          </c:val>
          <c:extLst>
            <c:ext xmlns:c16="http://schemas.microsoft.com/office/drawing/2014/chart" uri="{C3380CC4-5D6E-409C-BE32-E72D297353CC}">
              <c16:uniqueId val="{00000027-69D4-4AC4-A1D3-2DAD2C70655A}"/>
            </c:ext>
          </c:extLst>
        </c:ser>
        <c:ser>
          <c:idx val="40"/>
          <c:order val="40"/>
          <c:tx>
            <c:strRef>
              <c:f>'Form K2'!$BX$83</c:f>
              <c:strCache>
                <c:ptCount val="1"/>
                <c:pt idx="0">
                  <c:v>21</c:v>
                </c:pt>
              </c:strCache>
            </c:strRef>
          </c:tx>
          <c:spPr>
            <a:solidFill>
              <a:schemeClr val="accent5">
                <a:lumMod val="60000"/>
                <a:lumOff val="40000"/>
              </a:schemeClr>
            </a:solidFill>
          </c:spPr>
          <c:invertIfNegative val="0"/>
          <c:cat>
            <c:strRef>
              <c:f>'Form K2'!$AI$84</c:f>
              <c:strCache>
                <c:ptCount val="1"/>
                <c:pt idx="0">
                  <c:v>STSH</c:v>
                </c:pt>
              </c:strCache>
            </c:strRef>
          </c:cat>
          <c:val>
            <c:numRef>
              <c:f>'Form K2'!$BX$84</c:f>
              <c:numCache>
                <c:formatCode>General</c:formatCode>
                <c:ptCount val="1"/>
                <c:pt idx="0">
                  <c:v>0</c:v>
                </c:pt>
              </c:numCache>
            </c:numRef>
          </c:val>
          <c:extLst>
            <c:ext xmlns:c16="http://schemas.microsoft.com/office/drawing/2014/chart" uri="{C3380CC4-5D6E-409C-BE32-E72D297353CC}">
              <c16:uniqueId val="{00000028-69D4-4AC4-A1D3-2DAD2C70655A}"/>
            </c:ext>
          </c:extLst>
        </c:ser>
        <c:ser>
          <c:idx val="41"/>
          <c:order val="41"/>
          <c:tx>
            <c:strRef>
              <c:f>'Form K2'!$BY$83</c:f>
              <c:strCache>
                <c:ptCount val="1"/>
                <c:pt idx="0">
                  <c:v>Fill 21</c:v>
                </c:pt>
              </c:strCache>
            </c:strRef>
          </c:tx>
          <c:spPr>
            <a:noFill/>
          </c:spPr>
          <c:invertIfNegative val="0"/>
          <c:cat>
            <c:strRef>
              <c:f>'Form K2'!$AI$84</c:f>
              <c:strCache>
                <c:ptCount val="1"/>
                <c:pt idx="0">
                  <c:v>STSH</c:v>
                </c:pt>
              </c:strCache>
            </c:strRef>
          </c:cat>
          <c:val>
            <c:numRef>
              <c:f>'Form K2'!$BY$84</c:f>
              <c:numCache>
                <c:formatCode>General</c:formatCode>
                <c:ptCount val="1"/>
                <c:pt idx="0">
                  <c:v>1</c:v>
                </c:pt>
              </c:numCache>
            </c:numRef>
          </c:val>
          <c:extLst>
            <c:ext xmlns:c16="http://schemas.microsoft.com/office/drawing/2014/chart" uri="{C3380CC4-5D6E-409C-BE32-E72D297353CC}">
              <c16:uniqueId val="{00000029-69D4-4AC4-A1D3-2DAD2C70655A}"/>
            </c:ext>
          </c:extLst>
        </c:ser>
        <c:ser>
          <c:idx val="42"/>
          <c:order val="42"/>
          <c:tx>
            <c:strRef>
              <c:f>'Form K2'!$BZ$83</c:f>
              <c:strCache>
                <c:ptCount val="1"/>
                <c:pt idx="0">
                  <c:v>22</c:v>
                </c:pt>
              </c:strCache>
            </c:strRef>
          </c:tx>
          <c:spPr>
            <a:solidFill>
              <a:schemeClr val="accent5">
                <a:lumMod val="60000"/>
                <a:lumOff val="40000"/>
              </a:schemeClr>
            </a:solidFill>
          </c:spPr>
          <c:invertIfNegative val="0"/>
          <c:cat>
            <c:strRef>
              <c:f>'Form K2'!$AI$84</c:f>
              <c:strCache>
                <c:ptCount val="1"/>
                <c:pt idx="0">
                  <c:v>STSH</c:v>
                </c:pt>
              </c:strCache>
            </c:strRef>
          </c:cat>
          <c:val>
            <c:numRef>
              <c:f>'Form K2'!$BZ$84</c:f>
              <c:numCache>
                <c:formatCode>General</c:formatCode>
                <c:ptCount val="1"/>
                <c:pt idx="0">
                  <c:v>0</c:v>
                </c:pt>
              </c:numCache>
            </c:numRef>
          </c:val>
          <c:extLst>
            <c:ext xmlns:c16="http://schemas.microsoft.com/office/drawing/2014/chart" uri="{C3380CC4-5D6E-409C-BE32-E72D297353CC}">
              <c16:uniqueId val="{0000002A-69D4-4AC4-A1D3-2DAD2C70655A}"/>
            </c:ext>
          </c:extLst>
        </c:ser>
        <c:ser>
          <c:idx val="43"/>
          <c:order val="43"/>
          <c:tx>
            <c:strRef>
              <c:f>'Form K2'!$CA$83</c:f>
              <c:strCache>
                <c:ptCount val="1"/>
                <c:pt idx="0">
                  <c:v>Fill 22</c:v>
                </c:pt>
              </c:strCache>
            </c:strRef>
          </c:tx>
          <c:spPr>
            <a:noFill/>
          </c:spPr>
          <c:invertIfNegative val="0"/>
          <c:cat>
            <c:strRef>
              <c:f>'Form K2'!$AI$84</c:f>
              <c:strCache>
                <c:ptCount val="1"/>
                <c:pt idx="0">
                  <c:v>STSH</c:v>
                </c:pt>
              </c:strCache>
            </c:strRef>
          </c:cat>
          <c:val>
            <c:numRef>
              <c:f>'Form K2'!$CA$84</c:f>
              <c:numCache>
                <c:formatCode>General</c:formatCode>
                <c:ptCount val="1"/>
                <c:pt idx="0">
                  <c:v>1</c:v>
                </c:pt>
              </c:numCache>
            </c:numRef>
          </c:val>
          <c:extLst>
            <c:ext xmlns:c16="http://schemas.microsoft.com/office/drawing/2014/chart" uri="{C3380CC4-5D6E-409C-BE32-E72D297353CC}">
              <c16:uniqueId val="{0000002B-69D4-4AC4-A1D3-2DAD2C70655A}"/>
            </c:ext>
          </c:extLst>
        </c:ser>
        <c:ser>
          <c:idx val="44"/>
          <c:order val="44"/>
          <c:tx>
            <c:strRef>
              <c:f>'Form K2'!$CB$83</c:f>
              <c:strCache>
                <c:ptCount val="1"/>
                <c:pt idx="0">
                  <c:v>23</c:v>
                </c:pt>
              </c:strCache>
            </c:strRef>
          </c:tx>
          <c:spPr>
            <a:solidFill>
              <a:schemeClr val="accent5">
                <a:lumMod val="60000"/>
                <a:lumOff val="40000"/>
              </a:schemeClr>
            </a:solidFill>
            <a:ln>
              <a:noFill/>
            </a:ln>
          </c:spPr>
          <c:invertIfNegative val="0"/>
          <c:cat>
            <c:strRef>
              <c:f>'Form K2'!$AI$84</c:f>
              <c:strCache>
                <c:ptCount val="1"/>
                <c:pt idx="0">
                  <c:v>STSH</c:v>
                </c:pt>
              </c:strCache>
            </c:strRef>
          </c:cat>
          <c:val>
            <c:numRef>
              <c:f>'Form K2'!$CB$84</c:f>
              <c:numCache>
                <c:formatCode>General</c:formatCode>
                <c:ptCount val="1"/>
                <c:pt idx="0">
                  <c:v>0</c:v>
                </c:pt>
              </c:numCache>
            </c:numRef>
          </c:val>
          <c:extLst>
            <c:ext xmlns:c16="http://schemas.microsoft.com/office/drawing/2014/chart" uri="{C3380CC4-5D6E-409C-BE32-E72D297353CC}">
              <c16:uniqueId val="{0000002C-69D4-4AC4-A1D3-2DAD2C70655A}"/>
            </c:ext>
          </c:extLst>
        </c:ser>
        <c:ser>
          <c:idx val="45"/>
          <c:order val="45"/>
          <c:tx>
            <c:strRef>
              <c:f>'Form K2'!$CC$83</c:f>
              <c:strCache>
                <c:ptCount val="1"/>
                <c:pt idx="0">
                  <c:v>Fill 23</c:v>
                </c:pt>
              </c:strCache>
            </c:strRef>
          </c:tx>
          <c:spPr>
            <a:noFill/>
          </c:spPr>
          <c:invertIfNegative val="0"/>
          <c:cat>
            <c:strRef>
              <c:f>'Form K2'!$AI$84</c:f>
              <c:strCache>
                <c:ptCount val="1"/>
                <c:pt idx="0">
                  <c:v>STSH</c:v>
                </c:pt>
              </c:strCache>
            </c:strRef>
          </c:cat>
          <c:val>
            <c:numRef>
              <c:f>'Form K2'!$CC$84</c:f>
              <c:numCache>
                <c:formatCode>General</c:formatCode>
                <c:ptCount val="1"/>
                <c:pt idx="0">
                  <c:v>1</c:v>
                </c:pt>
              </c:numCache>
            </c:numRef>
          </c:val>
          <c:extLst>
            <c:ext xmlns:c16="http://schemas.microsoft.com/office/drawing/2014/chart" uri="{C3380CC4-5D6E-409C-BE32-E72D297353CC}">
              <c16:uniqueId val="{0000002D-69D4-4AC4-A1D3-2DAD2C70655A}"/>
            </c:ext>
          </c:extLst>
        </c:ser>
        <c:ser>
          <c:idx val="46"/>
          <c:order val="46"/>
          <c:tx>
            <c:strRef>
              <c:f>'Form K2'!$CD$83</c:f>
              <c:strCache>
                <c:ptCount val="1"/>
                <c:pt idx="0">
                  <c:v>24</c:v>
                </c:pt>
              </c:strCache>
            </c:strRef>
          </c:tx>
          <c:spPr>
            <a:solidFill>
              <a:schemeClr val="accent5">
                <a:lumMod val="60000"/>
                <a:lumOff val="40000"/>
              </a:schemeClr>
            </a:solidFill>
          </c:spPr>
          <c:invertIfNegative val="0"/>
          <c:cat>
            <c:strRef>
              <c:f>'Form K2'!$AI$84</c:f>
              <c:strCache>
                <c:ptCount val="1"/>
                <c:pt idx="0">
                  <c:v>STSH</c:v>
                </c:pt>
              </c:strCache>
            </c:strRef>
          </c:cat>
          <c:val>
            <c:numRef>
              <c:f>'Form K2'!$CD$84</c:f>
              <c:numCache>
                <c:formatCode>General</c:formatCode>
                <c:ptCount val="1"/>
                <c:pt idx="0">
                  <c:v>0</c:v>
                </c:pt>
              </c:numCache>
            </c:numRef>
          </c:val>
          <c:extLst>
            <c:ext xmlns:c16="http://schemas.microsoft.com/office/drawing/2014/chart" uri="{C3380CC4-5D6E-409C-BE32-E72D297353CC}">
              <c16:uniqueId val="{0000002E-69D4-4AC4-A1D3-2DAD2C70655A}"/>
            </c:ext>
          </c:extLst>
        </c:ser>
        <c:ser>
          <c:idx val="47"/>
          <c:order val="47"/>
          <c:tx>
            <c:strRef>
              <c:f>'Form K2'!$CE$83</c:f>
              <c:strCache>
                <c:ptCount val="1"/>
                <c:pt idx="0">
                  <c:v>Fill 24</c:v>
                </c:pt>
              </c:strCache>
            </c:strRef>
          </c:tx>
          <c:spPr>
            <a:noFill/>
          </c:spPr>
          <c:invertIfNegative val="0"/>
          <c:cat>
            <c:strRef>
              <c:f>'Form K2'!$AI$84</c:f>
              <c:strCache>
                <c:ptCount val="1"/>
                <c:pt idx="0">
                  <c:v>STSH</c:v>
                </c:pt>
              </c:strCache>
            </c:strRef>
          </c:cat>
          <c:val>
            <c:numRef>
              <c:f>'Form K2'!$CE$84</c:f>
              <c:numCache>
                <c:formatCode>General</c:formatCode>
                <c:ptCount val="1"/>
                <c:pt idx="0">
                  <c:v>1</c:v>
                </c:pt>
              </c:numCache>
            </c:numRef>
          </c:val>
          <c:extLst>
            <c:ext xmlns:c16="http://schemas.microsoft.com/office/drawing/2014/chart" uri="{C3380CC4-5D6E-409C-BE32-E72D297353CC}">
              <c16:uniqueId val="{0000002F-69D4-4AC4-A1D3-2DAD2C70655A}"/>
            </c:ext>
          </c:extLst>
        </c:ser>
        <c:ser>
          <c:idx val="48"/>
          <c:order val="48"/>
          <c:tx>
            <c:strRef>
              <c:f>'Form K2'!$CF$83</c:f>
              <c:strCache>
                <c:ptCount val="1"/>
                <c:pt idx="0">
                  <c:v>25</c:v>
                </c:pt>
              </c:strCache>
            </c:strRef>
          </c:tx>
          <c:spPr>
            <a:solidFill>
              <a:schemeClr val="accent5">
                <a:lumMod val="60000"/>
                <a:lumOff val="40000"/>
              </a:schemeClr>
            </a:solidFill>
          </c:spPr>
          <c:invertIfNegative val="0"/>
          <c:cat>
            <c:strRef>
              <c:f>'Form K2'!$AI$84</c:f>
              <c:strCache>
                <c:ptCount val="1"/>
                <c:pt idx="0">
                  <c:v>STSH</c:v>
                </c:pt>
              </c:strCache>
            </c:strRef>
          </c:cat>
          <c:val>
            <c:numRef>
              <c:f>'Form K2'!$CF$84</c:f>
              <c:numCache>
                <c:formatCode>General</c:formatCode>
                <c:ptCount val="1"/>
                <c:pt idx="0">
                  <c:v>0</c:v>
                </c:pt>
              </c:numCache>
            </c:numRef>
          </c:val>
          <c:extLst>
            <c:ext xmlns:c16="http://schemas.microsoft.com/office/drawing/2014/chart" uri="{C3380CC4-5D6E-409C-BE32-E72D297353CC}">
              <c16:uniqueId val="{00000030-69D4-4AC4-A1D3-2DAD2C70655A}"/>
            </c:ext>
          </c:extLst>
        </c:ser>
        <c:ser>
          <c:idx val="49"/>
          <c:order val="49"/>
          <c:tx>
            <c:strRef>
              <c:f>'Form K2'!$CG$83</c:f>
              <c:strCache>
                <c:ptCount val="1"/>
                <c:pt idx="0">
                  <c:v>Fill 25</c:v>
                </c:pt>
              </c:strCache>
            </c:strRef>
          </c:tx>
          <c:spPr>
            <a:noFill/>
          </c:spPr>
          <c:invertIfNegative val="0"/>
          <c:cat>
            <c:strRef>
              <c:f>'Form K2'!$AI$84</c:f>
              <c:strCache>
                <c:ptCount val="1"/>
                <c:pt idx="0">
                  <c:v>STSH</c:v>
                </c:pt>
              </c:strCache>
            </c:strRef>
          </c:cat>
          <c:val>
            <c:numRef>
              <c:f>'Form K2'!$CG$84</c:f>
              <c:numCache>
                <c:formatCode>General</c:formatCode>
                <c:ptCount val="1"/>
                <c:pt idx="0">
                  <c:v>1</c:v>
                </c:pt>
              </c:numCache>
            </c:numRef>
          </c:val>
          <c:extLst>
            <c:ext xmlns:c16="http://schemas.microsoft.com/office/drawing/2014/chart" uri="{C3380CC4-5D6E-409C-BE32-E72D297353CC}">
              <c16:uniqueId val="{00000031-69D4-4AC4-A1D3-2DAD2C70655A}"/>
            </c:ext>
          </c:extLst>
        </c:ser>
        <c:ser>
          <c:idx val="50"/>
          <c:order val="50"/>
          <c:tx>
            <c:strRef>
              <c:f>'Form K2'!$CH$83</c:f>
              <c:strCache>
                <c:ptCount val="1"/>
                <c:pt idx="0">
                  <c:v>26</c:v>
                </c:pt>
              </c:strCache>
            </c:strRef>
          </c:tx>
          <c:spPr>
            <a:solidFill>
              <a:schemeClr val="accent5">
                <a:lumMod val="60000"/>
                <a:lumOff val="40000"/>
              </a:schemeClr>
            </a:solidFill>
          </c:spPr>
          <c:invertIfNegative val="0"/>
          <c:cat>
            <c:strRef>
              <c:f>'Form K2'!$AI$84</c:f>
              <c:strCache>
                <c:ptCount val="1"/>
                <c:pt idx="0">
                  <c:v>STSH</c:v>
                </c:pt>
              </c:strCache>
            </c:strRef>
          </c:cat>
          <c:val>
            <c:numRef>
              <c:f>'Form K2'!$CH$84</c:f>
              <c:numCache>
                <c:formatCode>General</c:formatCode>
                <c:ptCount val="1"/>
                <c:pt idx="0">
                  <c:v>0</c:v>
                </c:pt>
              </c:numCache>
            </c:numRef>
          </c:val>
          <c:extLst>
            <c:ext xmlns:c16="http://schemas.microsoft.com/office/drawing/2014/chart" uri="{C3380CC4-5D6E-409C-BE32-E72D297353CC}">
              <c16:uniqueId val="{00000032-69D4-4AC4-A1D3-2DAD2C70655A}"/>
            </c:ext>
          </c:extLst>
        </c:ser>
        <c:ser>
          <c:idx val="51"/>
          <c:order val="51"/>
          <c:tx>
            <c:strRef>
              <c:f>'Form K2'!$CI$83</c:f>
              <c:strCache>
                <c:ptCount val="1"/>
                <c:pt idx="0">
                  <c:v>Fill 26</c:v>
                </c:pt>
              </c:strCache>
            </c:strRef>
          </c:tx>
          <c:spPr>
            <a:noFill/>
          </c:spPr>
          <c:invertIfNegative val="0"/>
          <c:cat>
            <c:strRef>
              <c:f>'Form K2'!$AI$84</c:f>
              <c:strCache>
                <c:ptCount val="1"/>
                <c:pt idx="0">
                  <c:v>STSH</c:v>
                </c:pt>
              </c:strCache>
            </c:strRef>
          </c:cat>
          <c:val>
            <c:numRef>
              <c:f>'Form K2'!$CI$84</c:f>
              <c:numCache>
                <c:formatCode>General</c:formatCode>
                <c:ptCount val="1"/>
                <c:pt idx="0">
                  <c:v>1</c:v>
                </c:pt>
              </c:numCache>
            </c:numRef>
          </c:val>
          <c:extLst>
            <c:ext xmlns:c16="http://schemas.microsoft.com/office/drawing/2014/chart" uri="{C3380CC4-5D6E-409C-BE32-E72D297353CC}">
              <c16:uniqueId val="{00000033-69D4-4AC4-A1D3-2DAD2C70655A}"/>
            </c:ext>
          </c:extLst>
        </c:ser>
        <c:ser>
          <c:idx val="52"/>
          <c:order val="52"/>
          <c:tx>
            <c:strRef>
              <c:f>'Form K2'!$CJ$83</c:f>
              <c:strCache>
                <c:ptCount val="1"/>
                <c:pt idx="0">
                  <c:v>27</c:v>
                </c:pt>
              </c:strCache>
            </c:strRef>
          </c:tx>
          <c:spPr>
            <a:solidFill>
              <a:schemeClr val="accent5">
                <a:lumMod val="60000"/>
                <a:lumOff val="40000"/>
              </a:schemeClr>
            </a:solidFill>
          </c:spPr>
          <c:invertIfNegative val="0"/>
          <c:cat>
            <c:strRef>
              <c:f>'Form K2'!$AI$84</c:f>
              <c:strCache>
                <c:ptCount val="1"/>
                <c:pt idx="0">
                  <c:v>STSH</c:v>
                </c:pt>
              </c:strCache>
            </c:strRef>
          </c:cat>
          <c:val>
            <c:numRef>
              <c:f>'Form K2'!$CJ$84</c:f>
              <c:numCache>
                <c:formatCode>General</c:formatCode>
                <c:ptCount val="1"/>
                <c:pt idx="0">
                  <c:v>0</c:v>
                </c:pt>
              </c:numCache>
            </c:numRef>
          </c:val>
          <c:extLst>
            <c:ext xmlns:c16="http://schemas.microsoft.com/office/drawing/2014/chart" uri="{C3380CC4-5D6E-409C-BE32-E72D297353CC}">
              <c16:uniqueId val="{00000034-69D4-4AC4-A1D3-2DAD2C70655A}"/>
            </c:ext>
          </c:extLst>
        </c:ser>
        <c:ser>
          <c:idx val="53"/>
          <c:order val="53"/>
          <c:tx>
            <c:strRef>
              <c:f>'Form K2'!$CK$83</c:f>
              <c:strCache>
                <c:ptCount val="1"/>
                <c:pt idx="0">
                  <c:v>Fill 27</c:v>
                </c:pt>
              </c:strCache>
            </c:strRef>
          </c:tx>
          <c:spPr>
            <a:noFill/>
          </c:spPr>
          <c:invertIfNegative val="0"/>
          <c:cat>
            <c:strRef>
              <c:f>'Form K2'!$AI$84</c:f>
              <c:strCache>
                <c:ptCount val="1"/>
                <c:pt idx="0">
                  <c:v>STSH</c:v>
                </c:pt>
              </c:strCache>
            </c:strRef>
          </c:cat>
          <c:val>
            <c:numRef>
              <c:f>'Form K2'!$CK$84</c:f>
              <c:numCache>
                <c:formatCode>General</c:formatCode>
                <c:ptCount val="1"/>
                <c:pt idx="0">
                  <c:v>1</c:v>
                </c:pt>
              </c:numCache>
            </c:numRef>
          </c:val>
          <c:extLst>
            <c:ext xmlns:c16="http://schemas.microsoft.com/office/drawing/2014/chart" uri="{C3380CC4-5D6E-409C-BE32-E72D297353CC}">
              <c16:uniqueId val="{00000035-69D4-4AC4-A1D3-2DAD2C70655A}"/>
            </c:ext>
          </c:extLst>
        </c:ser>
        <c:ser>
          <c:idx val="54"/>
          <c:order val="54"/>
          <c:tx>
            <c:strRef>
              <c:f>'Form K2'!$CL$83</c:f>
              <c:strCache>
                <c:ptCount val="1"/>
                <c:pt idx="0">
                  <c:v>28</c:v>
                </c:pt>
              </c:strCache>
            </c:strRef>
          </c:tx>
          <c:spPr>
            <a:solidFill>
              <a:schemeClr val="accent5">
                <a:lumMod val="60000"/>
                <a:lumOff val="40000"/>
              </a:schemeClr>
            </a:solidFill>
          </c:spPr>
          <c:invertIfNegative val="0"/>
          <c:cat>
            <c:strRef>
              <c:f>'Form K2'!$AI$84</c:f>
              <c:strCache>
                <c:ptCount val="1"/>
                <c:pt idx="0">
                  <c:v>STSH</c:v>
                </c:pt>
              </c:strCache>
            </c:strRef>
          </c:cat>
          <c:val>
            <c:numRef>
              <c:f>'Form K2'!$CL$84</c:f>
              <c:numCache>
                <c:formatCode>General</c:formatCode>
                <c:ptCount val="1"/>
                <c:pt idx="0">
                  <c:v>0</c:v>
                </c:pt>
              </c:numCache>
            </c:numRef>
          </c:val>
          <c:extLst>
            <c:ext xmlns:c16="http://schemas.microsoft.com/office/drawing/2014/chart" uri="{C3380CC4-5D6E-409C-BE32-E72D297353CC}">
              <c16:uniqueId val="{00000036-69D4-4AC4-A1D3-2DAD2C70655A}"/>
            </c:ext>
          </c:extLst>
        </c:ser>
        <c:ser>
          <c:idx val="55"/>
          <c:order val="55"/>
          <c:tx>
            <c:strRef>
              <c:f>'Form K2'!$CM$83</c:f>
              <c:strCache>
                <c:ptCount val="1"/>
                <c:pt idx="0">
                  <c:v>Fill 28</c:v>
                </c:pt>
              </c:strCache>
            </c:strRef>
          </c:tx>
          <c:spPr>
            <a:noFill/>
          </c:spPr>
          <c:invertIfNegative val="0"/>
          <c:cat>
            <c:strRef>
              <c:f>'Form K2'!$AI$84</c:f>
              <c:strCache>
                <c:ptCount val="1"/>
                <c:pt idx="0">
                  <c:v>STSH</c:v>
                </c:pt>
              </c:strCache>
            </c:strRef>
          </c:cat>
          <c:val>
            <c:numRef>
              <c:f>'Form K2'!$CM$84</c:f>
              <c:numCache>
                <c:formatCode>General</c:formatCode>
                <c:ptCount val="1"/>
                <c:pt idx="0">
                  <c:v>1</c:v>
                </c:pt>
              </c:numCache>
            </c:numRef>
          </c:val>
          <c:extLst>
            <c:ext xmlns:c16="http://schemas.microsoft.com/office/drawing/2014/chart" uri="{C3380CC4-5D6E-409C-BE32-E72D297353CC}">
              <c16:uniqueId val="{00000037-69D4-4AC4-A1D3-2DAD2C70655A}"/>
            </c:ext>
          </c:extLst>
        </c:ser>
        <c:ser>
          <c:idx val="56"/>
          <c:order val="56"/>
          <c:tx>
            <c:strRef>
              <c:f>'Form K2'!$CN$83</c:f>
              <c:strCache>
                <c:ptCount val="1"/>
                <c:pt idx="0">
                  <c:v>29</c:v>
                </c:pt>
              </c:strCache>
            </c:strRef>
          </c:tx>
          <c:spPr>
            <a:solidFill>
              <a:schemeClr val="accent5">
                <a:lumMod val="60000"/>
                <a:lumOff val="40000"/>
              </a:schemeClr>
            </a:solidFill>
            <a:ln>
              <a:noFill/>
            </a:ln>
          </c:spPr>
          <c:invertIfNegative val="0"/>
          <c:cat>
            <c:strRef>
              <c:f>'Form K2'!$AI$84</c:f>
              <c:strCache>
                <c:ptCount val="1"/>
                <c:pt idx="0">
                  <c:v>STSH</c:v>
                </c:pt>
              </c:strCache>
            </c:strRef>
          </c:cat>
          <c:val>
            <c:numRef>
              <c:f>'Form K2'!$CN$84</c:f>
              <c:numCache>
                <c:formatCode>General</c:formatCode>
                <c:ptCount val="1"/>
                <c:pt idx="0">
                  <c:v>0</c:v>
                </c:pt>
              </c:numCache>
            </c:numRef>
          </c:val>
          <c:extLst>
            <c:ext xmlns:c16="http://schemas.microsoft.com/office/drawing/2014/chart" uri="{C3380CC4-5D6E-409C-BE32-E72D297353CC}">
              <c16:uniqueId val="{00000038-69D4-4AC4-A1D3-2DAD2C70655A}"/>
            </c:ext>
          </c:extLst>
        </c:ser>
        <c:ser>
          <c:idx val="57"/>
          <c:order val="57"/>
          <c:tx>
            <c:strRef>
              <c:f>'Form K2'!$CO$83</c:f>
              <c:strCache>
                <c:ptCount val="1"/>
                <c:pt idx="0">
                  <c:v>Fill 29</c:v>
                </c:pt>
              </c:strCache>
            </c:strRef>
          </c:tx>
          <c:spPr>
            <a:noFill/>
          </c:spPr>
          <c:invertIfNegative val="0"/>
          <c:cat>
            <c:strRef>
              <c:f>'Form K2'!$AI$84</c:f>
              <c:strCache>
                <c:ptCount val="1"/>
                <c:pt idx="0">
                  <c:v>STSH</c:v>
                </c:pt>
              </c:strCache>
            </c:strRef>
          </c:cat>
          <c:val>
            <c:numRef>
              <c:f>'Form K2'!$CO$84</c:f>
              <c:numCache>
                <c:formatCode>General</c:formatCode>
                <c:ptCount val="1"/>
                <c:pt idx="0">
                  <c:v>1</c:v>
                </c:pt>
              </c:numCache>
            </c:numRef>
          </c:val>
          <c:extLst>
            <c:ext xmlns:c16="http://schemas.microsoft.com/office/drawing/2014/chart" uri="{C3380CC4-5D6E-409C-BE32-E72D297353CC}">
              <c16:uniqueId val="{00000039-69D4-4AC4-A1D3-2DAD2C70655A}"/>
            </c:ext>
          </c:extLst>
        </c:ser>
        <c:ser>
          <c:idx val="58"/>
          <c:order val="58"/>
          <c:tx>
            <c:strRef>
              <c:f>'Form K2'!$CP$83</c:f>
              <c:strCache>
                <c:ptCount val="1"/>
                <c:pt idx="0">
                  <c:v>30</c:v>
                </c:pt>
              </c:strCache>
            </c:strRef>
          </c:tx>
          <c:spPr>
            <a:solidFill>
              <a:schemeClr val="accent5">
                <a:lumMod val="60000"/>
                <a:lumOff val="40000"/>
              </a:schemeClr>
            </a:solidFill>
          </c:spPr>
          <c:invertIfNegative val="0"/>
          <c:cat>
            <c:strRef>
              <c:f>'Form K2'!$AI$84</c:f>
              <c:strCache>
                <c:ptCount val="1"/>
                <c:pt idx="0">
                  <c:v>STSH</c:v>
                </c:pt>
              </c:strCache>
            </c:strRef>
          </c:cat>
          <c:val>
            <c:numRef>
              <c:f>'Form K2'!$CP$84</c:f>
              <c:numCache>
                <c:formatCode>General</c:formatCode>
                <c:ptCount val="1"/>
                <c:pt idx="0">
                  <c:v>0</c:v>
                </c:pt>
              </c:numCache>
            </c:numRef>
          </c:val>
          <c:extLst>
            <c:ext xmlns:c16="http://schemas.microsoft.com/office/drawing/2014/chart" uri="{C3380CC4-5D6E-409C-BE32-E72D297353CC}">
              <c16:uniqueId val="{0000003A-69D4-4AC4-A1D3-2DAD2C70655A}"/>
            </c:ext>
          </c:extLst>
        </c:ser>
        <c:ser>
          <c:idx val="59"/>
          <c:order val="59"/>
          <c:tx>
            <c:strRef>
              <c:f>'Form K2'!$CQ$83</c:f>
              <c:strCache>
                <c:ptCount val="1"/>
                <c:pt idx="0">
                  <c:v>Fill 30</c:v>
                </c:pt>
              </c:strCache>
            </c:strRef>
          </c:tx>
          <c:spPr>
            <a:noFill/>
          </c:spPr>
          <c:invertIfNegative val="0"/>
          <c:cat>
            <c:strRef>
              <c:f>'Form K2'!$AI$84</c:f>
              <c:strCache>
                <c:ptCount val="1"/>
                <c:pt idx="0">
                  <c:v>STSH</c:v>
                </c:pt>
              </c:strCache>
            </c:strRef>
          </c:cat>
          <c:val>
            <c:numRef>
              <c:f>'Form K2'!$CQ$84</c:f>
              <c:numCache>
                <c:formatCode>General</c:formatCode>
                <c:ptCount val="1"/>
                <c:pt idx="0">
                  <c:v>1</c:v>
                </c:pt>
              </c:numCache>
            </c:numRef>
          </c:val>
          <c:extLst>
            <c:ext xmlns:c16="http://schemas.microsoft.com/office/drawing/2014/chart" uri="{C3380CC4-5D6E-409C-BE32-E72D297353CC}">
              <c16:uniqueId val="{0000003B-69D4-4AC4-A1D3-2DAD2C70655A}"/>
            </c:ext>
          </c:extLst>
        </c:ser>
        <c:ser>
          <c:idx val="60"/>
          <c:order val="60"/>
          <c:tx>
            <c:strRef>
              <c:f>'Form K2'!$CR$83</c:f>
              <c:strCache>
                <c:ptCount val="1"/>
                <c:pt idx="0">
                  <c:v>31</c:v>
                </c:pt>
              </c:strCache>
            </c:strRef>
          </c:tx>
          <c:spPr>
            <a:solidFill>
              <a:schemeClr val="accent5">
                <a:lumMod val="60000"/>
                <a:lumOff val="40000"/>
              </a:schemeClr>
            </a:solidFill>
          </c:spPr>
          <c:invertIfNegative val="0"/>
          <c:cat>
            <c:strRef>
              <c:f>'Form K2'!$AI$84</c:f>
              <c:strCache>
                <c:ptCount val="1"/>
                <c:pt idx="0">
                  <c:v>STSH</c:v>
                </c:pt>
              </c:strCache>
            </c:strRef>
          </c:cat>
          <c:val>
            <c:numRef>
              <c:f>'Form K2'!$CR$84</c:f>
              <c:numCache>
                <c:formatCode>General</c:formatCode>
                <c:ptCount val="1"/>
                <c:pt idx="0">
                  <c:v>0</c:v>
                </c:pt>
              </c:numCache>
            </c:numRef>
          </c:val>
          <c:extLst>
            <c:ext xmlns:c16="http://schemas.microsoft.com/office/drawing/2014/chart" uri="{C3380CC4-5D6E-409C-BE32-E72D297353CC}">
              <c16:uniqueId val="{0000003C-69D4-4AC4-A1D3-2DAD2C70655A}"/>
            </c:ext>
          </c:extLst>
        </c:ser>
        <c:ser>
          <c:idx val="61"/>
          <c:order val="61"/>
          <c:tx>
            <c:strRef>
              <c:f>'Form K2'!$CS$83</c:f>
              <c:strCache>
                <c:ptCount val="1"/>
                <c:pt idx="0">
                  <c:v>Fill 31</c:v>
                </c:pt>
              </c:strCache>
            </c:strRef>
          </c:tx>
          <c:spPr>
            <a:noFill/>
          </c:spPr>
          <c:invertIfNegative val="0"/>
          <c:cat>
            <c:strRef>
              <c:f>'Form K2'!$AI$84</c:f>
              <c:strCache>
                <c:ptCount val="1"/>
                <c:pt idx="0">
                  <c:v>STSH</c:v>
                </c:pt>
              </c:strCache>
            </c:strRef>
          </c:cat>
          <c:val>
            <c:numRef>
              <c:f>'Form K2'!$CS$84</c:f>
              <c:numCache>
                <c:formatCode>General</c:formatCode>
                <c:ptCount val="1"/>
                <c:pt idx="0">
                  <c:v>1</c:v>
                </c:pt>
              </c:numCache>
            </c:numRef>
          </c:val>
          <c:extLst>
            <c:ext xmlns:c16="http://schemas.microsoft.com/office/drawing/2014/chart" uri="{C3380CC4-5D6E-409C-BE32-E72D297353CC}">
              <c16:uniqueId val="{0000003D-69D4-4AC4-A1D3-2DAD2C70655A}"/>
            </c:ext>
          </c:extLst>
        </c:ser>
        <c:dLbls>
          <c:showLegendKey val="0"/>
          <c:showVal val="0"/>
          <c:showCatName val="0"/>
          <c:showSerName val="0"/>
          <c:showPercent val="0"/>
          <c:showBubbleSize val="0"/>
        </c:dLbls>
        <c:gapWidth val="150"/>
        <c:overlap val="100"/>
        <c:axId val="265239656"/>
        <c:axId val="297590816"/>
      </c:barChart>
      <c:catAx>
        <c:axId val="265239656"/>
        <c:scaling>
          <c:orientation val="minMax"/>
        </c:scaling>
        <c:delete val="1"/>
        <c:axPos val="l"/>
        <c:numFmt formatCode="General" sourceLinked="0"/>
        <c:majorTickMark val="out"/>
        <c:minorTickMark val="none"/>
        <c:tickLblPos val="nextTo"/>
        <c:crossAx val="297590816"/>
        <c:crosses val="autoZero"/>
        <c:auto val="1"/>
        <c:lblAlgn val="ctr"/>
        <c:lblOffset val="100"/>
        <c:noMultiLvlLbl val="0"/>
      </c:catAx>
      <c:valAx>
        <c:axId val="297590816"/>
        <c:scaling>
          <c:orientation val="minMax"/>
        </c:scaling>
        <c:delete val="1"/>
        <c:axPos val="b"/>
        <c:majorGridlines/>
        <c:numFmt formatCode="0%" sourceLinked="1"/>
        <c:majorTickMark val="out"/>
        <c:minorTickMark val="none"/>
        <c:tickLblPos val="nextTo"/>
        <c:crossAx val="265239656"/>
        <c:crosses val="autoZero"/>
        <c:crossBetween val="between"/>
      </c:valAx>
      <c:spPr>
        <a:solidFill>
          <a:sysClr val="window" lastClr="FFFFFF">
            <a:lumMod val="85000"/>
          </a:sys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en-US" sz="1050" b="0">
                <a:solidFill>
                  <a:schemeClr val="tx1">
                    <a:lumMod val="85000"/>
                    <a:lumOff val="15000"/>
                  </a:schemeClr>
                </a:solidFill>
              </a:rPr>
              <a:t>September</a:t>
            </a:r>
          </a:p>
        </c:rich>
      </c:tx>
      <c:overlay val="1"/>
    </c:title>
    <c:autoTitleDeleted val="0"/>
    <c:plotArea>
      <c:layout>
        <c:manualLayout>
          <c:layoutTarget val="inner"/>
          <c:xMode val="edge"/>
          <c:yMode val="edge"/>
          <c:x val="1.4479447107731468E-3"/>
          <c:y val="0.2805128205128205"/>
          <c:w val="0.99855205528922686"/>
          <c:h val="0.62547008547008542"/>
        </c:manualLayout>
      </c:layout>
      <c:barChart>
        <c:barDir val="bar"/>
        <c:grouping val="percentStacked"/>
        <c:varyColors val="0"/>
        <c:ser>
          <c:idx val="0"/>
          <c:order val="0"/>
          <c:tx>
            <c:strRef>
              <c:f>'Form K2'!$AJ$86</c:f>
              <c:strCache>
                <c:ptCount val="1"/>
                <c:pt idx="0">
                  <c:v>1</c:v>
                </c:pt>
              </c:strCache>
            </c:strRef>
          </c:tx>
          <c:spPr>
            <a:solidFill>
              <a:schemeClr val="accent5">
                <a:lumMod val="60000"/>
                <a:lumOff val="40000"/>
              </a:schemeClr>
            </a:solidFill>
          </c:spPr>
          <c:invertIfNegative val="0"/>
          <c:cat>
            <c:strRef>
              <c:f>'Form K2'!$AI$87</c:f>
              <c:strCache>
                <c:ptCount val="1"/>
                <c:pt idx="0">
                  <c:v>STSH</c:v>
                </c:pt>
              </c:strCache>
            </c:strRef>
          </c:cat>
          <c:val>
            <c:numRef>
              <c:f>'Form K2'!$AJ$87</c:f>
              <c:numCache>
                <c:formatCode>General</c:formatCode>
                <c:ptCount val="1"/>
                <c:pt idx="0">
                  <c:v>0</c:v>
                </c:pt>
              </c:numCache>
            </c:numRef>
          </c:val>
          <c:extLst>
            <c:ext xmlns:c16="http://schemas.microsoft.com/office/drawing/2014/chart" uri="{C3380CC4-5D6E-409C-BE32-E72D297353CC}">
              <c16:uniqueId val="{00000000-6C32-4AC6-9DBB-2B5A32DE640C}"/>
            </c:ext>
          </c:extLst>
        </c:ser>
        <c:ser>
          <c:idx val="1"/>
          <c:order val="1"/>
          <c:tx>
            <c:strRef>
              <c:f>'Form K2'!$AK$86</c:f>
              <c:strCache>
                <c:ptCount val="1"/>
                <c:pt idx="0">
                  <c:v>Fill 1</c:v>
                </c:pt>
              </c:strCache>
            </c:strRef>
          </c:tx>
          <c:spPr>
            <a:noFill/>
          </c:spPr>
          <c:invertIfNegative val="0"/>
          <c:cat>
            <c:strRef>
              <c:f>'Form K2'!$AI$87</c:f>
              <c:strCache>
                <c:ptCount val="1"/>
                <c:pt idx="0">
                  <c:v>STSH</c:v>
                </c:pt>
              </c:strCache>
            </c:strRef>
          </c:cat>
          <c:val>
            <c:numRef>
              <c:f>'Form K2'!$AK$87</c:f>
              <c:numCache>
                <c:formatCode>General</c:formatCode>
                <c:ptCount val="1"/>
                <c:pt idx="0">
                  <c:v>1</c:v>
                </c:pt>
              </c:numCache>
            </c:numRef>
          </c:val>
          <c:extLst>
            <c:ext xmlns:c16="http://schemas.microsoft.com/office/drawing/2014/chart" uri="{C3380CC4-5D6E-409C-BE32-E72D297353CC}">
              <c16:uniqueId val="{00000001-6C32-4AC6-9DBB-2B5A32DE640C}"/>
            </c:ext>
          </c:extLst>
        </c:ser>
        <c:ser>
          <c:idx val="2"/>
          <c:order val="2"/>
          <c:tx>
            <c:strRef>
              <c:f>'Form K2'!$AL$86</c:f>
              <c:strCache>
                <c:ptCount val="1"/>
                <c:pt idx="0">
                  <c:v>2</c:v>
                </c:pt>
              </c:strCache>
            </c:strRef>
          </c:tx>
          <c:spPr>
            <a:solidFill>
              <a:schemeClr val="accent5">
                <a:lumMod val="60000"/>
                <a:lumOff val="40000"/>
              </a:schemeClr>
            </a:solidFill>
          </c:spPr>
          <c:invertIfNegative val="0"/>
          <c:cat>
            <c:strRef>
              <c:f>'Form K2'!$AI$87</c:f>
              <c:strCache>
                <c:ptCount val="1"/>
                <c:pt idx="0">
                  <c:v>STSH</c:v>
                </c:pt>
              </c:strCache>
            </c:strRef>
          </c:cat>
          <c:val>
            <c:numRef>
              <c:f>'Form K2'!$AL$87</c:f>
              <c:numCache>
                <c:formatCode>General</c:formatCode>
                <c:ptCount val="1"/>
                <c:pt idx="0">
                  <c:v>0</c:v>
                </c:pt>
              </c:numCache>
            </c:numRef>
          </c:val>
          <c:extLst>
            <c:ext xmlns:c16="http://schemas.microsoft.com/office/drawing/2014/chart" uri="{C3380CC4-5D6E-409C-BE32-E72D297353CC}">
              <c16:uniqueId val="{00000002-6C32-4AC6-9DBB-2B5A32DE640C}"/>
            </c:ext>
          </c:extLst>
        </c:ser>
        <c:ser>
          <c:idx val="3"/>
          <c:order val="3"/>
          <c:tx>
            <c:strRef>
              <c:f>'Form K2'!$AM$86</c:f>
              <c:strCache>
                <c:ptCount val="1"/>
                <c:pt idx="0">
                  <c:v>Fill 2</c:v>
                </c:pt>
              </c:strCache>
            </c:strRef>
          </c:tx>
          <c:spPr>
            <a:noFill/>
          </c:spPr>
          <c:invertIfNegative val="0"/>
          <c:cat>
            <c:strRef>
              <c:f>'Form K2'!$AI$87</c:f>
              <c:strCache>
                <c:ptCount val="1"/>
                <c:pt idx="0">
                  <c:v>STSH</c:v>
                </c:pt>
              </c:strCache>
            </c:strRef>
          </c:cat>
          <c:val>
            <c:numRef>
              <c:f>'Form K2'!$AM$87</c:f>
              <c:numCache>
                <c:formatCode>General</c:formatCode>
                <c:ptCount val="1"/>
                <c:pt idx="0">
                  <c:v>1</c:v>
                </c:pt>
              </c:numCache>
            </c:numRef>
          </c:val>
          <c:extLst>
            <c:ext xmlns:c16="http://schemas.microsoft.com/office/drawing/2014/chart" uri="{C3380CC4-5D6E-409C-BE32-E72D297353CC}">
              <c16:uniqueId val="{00000003-6C32-4AC6-9DBB-2B5A32DE640C}"/>
            </c:ext>
          </c:extLst>
        </c:ser>
        <c:ser>
          <c:idx val="4"/>
          <c:order val="4"/>
          <c:tx>
            <c:strRef>
              <c:f>'Form K2'!$AN$86</c:f>
              <c:strCache>
                <c:ptCount val="1"/>
                <c:pt idx="0">
                  <c:v>3</c:v>
                </c:pt>
              </c:strCache>
            </c:strRef>
          </c:tx>
          <c:spPr>
            <a:solidFill>
              <a:schemeClr val="accent5">
                <a:lumMod val="60000"/>
                <a:lumOff val="40000"/>
              </a:schemeClr>
            </a:solidFill>
          </c:spPr>
          <c:invertIfNegative val="0"/>
          <c:cat>
            <c:strRef>
              <c:f>'Form K2'!$AI$87</c:f>
              <c:strCache>
                <c:ptCount val="1"/>
                <c:pt idx="0">
                  <c:v>STSH</c:v>
                </c:pt>
              </c:strCache>
            </c:strRef>
          </c:cat>
          <c:val>
            <c:numRef>
              <c:f>'Form K2'!$AN$87</c:f>
              <c:numCache>
                <c:formatCode>General</c:formatCode>
                <c:ptCount val="1"/>
                <c:pt idx="0">
                  <c:v>0</c:v>
                </c:pt>
              </c:numCache>
            </c:numRef>
          </c:val>
          <c:extLst>
            <c:ext xmlns:c16="http://schemas.microsoft.com/office/drawing/2014/chart" uri="{C3380CC4-5D6E-409C-BE32-E72D297353CC}">
              <c16:uniqueId val="{00000004-6C32-4AC6-9DBB-2B5A32DE640C}"/>
            </c:ext>
          </c:extLst>
        </c:ser>
        <c:ser>
          <c:idx val="5"/>
          <c:order val="5"/>
          <c:tx>
            <c:strRef>
              <c:f>'Form K2'!$AO$86</c:f>
              <c:strCache>
                <c:ptCount val="1"/>
                <c:pt idx="0">
                  <c:v>Fill 3</c:v>
                </c:pt>
              </c:strCache>
            </c:strRef>
          </c:tx>
          <c:spPr>
            <a:noFill/>
          </c:spPr>
          <c:invertIfNegative val="0"/>
          <c:cat>
            <c:strRef>
              <c:f>'Form K2'!$AI$87</c:f>
              <c:strCache>
                <c:ptCount val="1"/>
                <c:pt idx="0">
                  <c:v>STSH</c:v>
                </c:pt>
              </c:strCache>
            </c:strRef>
          </c:cat>
          <c:val>
            <c:numRef>
              <c:f>'Form K2'!$AO$87</c:f>
              <c:numCache>
                <c:formatCode>General</c:formatCode>
                <c:ptCount val="1"/>
                <c:pt idx="0">
                  <c:v>1</c:v>
                </c:pt>
              </c:numCache>
            </c:numRef>
          </c:val>
          <c:extLst>
            <c:ext xmlns:c16="http://schemas.microsoft.com/office/drawing/2014/chart" uri="{C3380CC4-5D6E-409C-BE32-E72D297353CC}">
              <c16:uniqueId val="{00000005-6C32-4AC6-9DBB-2B5A32DE640C}"/>
            </c:ext>
          </c:extLst>
        </c:ser>
        <c:ser>
          <c:idx val="6"/>
          <c:order val="6"/>
          <c:tx>
            <c:strRef>
              <c:f>'Form K2'!$AP$86</c:f>
              <c:strCache>
                <c:ptCount val="1"/>
                <c:pt idx="0">
                  <c:v>4</c:v>
                </c:pt>
              </c:strCache>
            </c:strRef>
          </c:tx>
          <c:spPr>
            <a:solidFill>
              <a:schemeClr val="accent5">
                <a:lumMod val="60000"/>
                <a:lumOff val="40000"/>
              </a:schemeClr>
            </a:solidFill>
          </c:spPr>
          <c:invertIfNegative val="0"/>
          <c:cat>
            <c:strRef>
              <c:f>'Form K2'!$AI$87</c:f>
              <c:strCache>
                <c:ptCount val="1"/>
                <c:pt idx="0">
                  <c:v>STSH</c:v>
                </c:pt>
              </c:strCache>
            </c:strRef>
          </c:cat>
          <c:val>
            <c:numRef>
              <c:f>'Form K2'!$AP$87</c:f>
              <c:numCache>
                <c:formatCode>General</c:formatCode>
                <c:ptCount val="1"/>
                <c:pt idx="0">
                  <c:v>0</c:v>
                </c:pt>
              </c:numCache>
            </c:numRef>
          </c:val>
          <c:extLst>
            <c:ext xmlns:c16="http://schemas.microsoft.com/office/drawing/2014/chart" uri="{C3380CC4-5D6E-409C-BE32-E72D297353CC}">
              <c16:uniqueId val="{00000006-6C32-4AC6-9DBB-2B5A32DE640C}"/>
            </c:ext>
          </c:extLst>
        </c:ser>
        <c:ser>
          <c:idx val="7"/>
          <c:order val="7"/>
          <c:tx>
            <c:strRef>
              <c:f>'Form K2'!$AQ$86</c:f>
              <c:strCache>
                <c:ptCount val="1"/>
                <c:pt idx="0">
                  <c:v>Fill 4</c:v>
                </c:pt>
              </c:strCache>
            </c:strRef>
          </c:tx>
          <c:spPr>
            <a:noFill/>
          </c:spPr>
          <c:invertIfNegative val="0"/>
          <c:cat>
            <c:strRef>
              <c:f>'Form K2'!$AI$87</c:f>
              <c:strCache>
                <c:ptCount val="1"/>
                <c:pt idx="0">
                  <c:v>STSH</c:v>
                </c:pt>
              </c:strCache>
            </c:strRef>
          </c:cat>
          <c:val>
            <c:numRef>
              <c:f>'Form K2'!$AQ$87</c:f>
              <c:numCache>
                <c:formatCode>General</c:formatCode>
                <c:ptCount val="1"/>
                <c:pt idx="0">
                  <c:v>1</c:v>
                </c:pt>
              </c:numCache>
            </c:numRef>
          </c:val>
          <c:extLst>
            <c:ext xmlns:c16="http://schemas.microsoft.com/office/drawing/2014/chart" uri="{C3380CC4-5D6E-409C-BE32-E72D297353CC}">
              <c16:uniqueId val="{00000007-6C32-4AC6-9DBB-2B5A32DE640C}"/>
            </c:ext>
          </c:extLst>
        </c:ser>
        <c:ser>
          <c:idx val="8"/>
          <c:order val="8"/>
          <c:tx>
            <c:strRef>
              <c:f>'Form K2'!$AR$86</c:f>
              <c:strCache>
                <c:ptCount val="1"/>
                <c:pt idx="0">
                  <c:v>5</c:v>
                </c:pt>
              </c:strCache>
            </c:strRef>
          </c:tx>
          <c:spPr>
            <a:solidFill>
              <a:schemeClr val="accent5">
                <a:lumMod val="60000"/>
                <a:lumOff val="40000"/>
              </a:schemeClr>
            </a:solidFill>
          </c:spPr>
          <c:invertIfNegative val="0"/>
          <c:cat>
            <c:strRef>
              <c:f>'Form K2'!$AI$87</c:f>
              <c:strCache>
                <c:ptCount val="1"/>
                <c:pt idx="0">
                  <c:v>STSH</c:v>
                </c:pt>
              </c:strCache>
            </c:strRef>
          </c:cat>
          <c:val>
            <c:numRef>
              <c:f>'Form K2'!$AR$87</c:f>
              <c:numCache>
                <c:formatCode>General</c:formatCode>
                <c:ptCount val="1"/>
                <c:pt idx="0">
                  <c:v>0</c:v>
                </c:pt>
              </c:numCache>
            </c:numRef>
          </c:val>
          <c:extLst>
            <c:ext xmlns:c16="http://schemas.microsoft.com/office/drawing/2014/chart" uri="{C3380CC4-5D6E-409C-BE32-E72D297353CC}">
              <c16:uniqueId val="{00000008-6C32-4AC6-9DBB-2B5A32DE640C}"/>
            </c:ext>
          </c:extLst>
        </c:ser>
        <c:ser>
          <c:idx val="9"/>
          <c:order val="9"/>
          <c:tx>
            <c:strRef>
              <c:f>'Form K2'!$AS$86</c:f>
              <c:strCache>
                <c:ptCount val="1"/>
                <c:pt idx="0">
                  <c:v>Fill 5</c:v>
                </c:pt>
              </c:strCache>
            </c:strRef>
          </c:tx>
          <c:spPr>
            <a:noFill/>
          </c:spPr>
          <c:invertIfNegative val="0"/>
          <c:cat>
            <c:strRef>
              <c:f>'Form K2'!$AI$87</c:f>
              <c:strCache>
                <c:ptCount val="1"/>
                <c:pt idx="0">
                  <c:v>STSH</c:v>
                </c:pt>
              </c:strCache>
            </c:strRef>
          </c:cat>
          <c:val>
            <c:numRef>
              <c:f>'Form K2'!$AS$87</c:f>
              <c:numCache>
                <c:formatCode>General</c:formatCode>
                <c:ptCount val="1"/>
                <c:pt idx="0">
                  <c:v>1</c:v>
                </c:pt>
              </c:numCache>
            </c:numRef>
          </c:val>
          <c:extLst>
            <c:ext xmlns:c16="http://schemas.microsoft.com/office/drawing/2014/chart" uri="{C3380CC4-5D6E-409C-BE32-E72D297353CC}">
              <c16:uniqueId val="{00000009-6C32-4AC6-9DBB-2B5A32DE640C}"/>
            </c:ext>
          </c:extLst>
        </c:ser>
        <c:ser>
          <c:idx val="10"/>
          <c:order val="10"/>
          <c:tx>
            <c:strRef>
              <c:f>'Form K2'!$AT$86</c:f>
              <c:strCache>
                <c:ptCount val="1"/>
                <c:pt idx="0">
                  <c:v>6</c:v>
                </c:pt>
              </c:strCache>
            </c:strRef>
          </c:tx>
          <c:spPr>
            <a:solidFill>
              <a:schemeClr val="accent5">
                <a:lumMod val="60000"/>
                <a:lumOff val="40000"/>
              </a:schemeClr>
            </a:solidFill>
          </c:spPr>
          <c:invertIfNegative val="0"/>
          <c:cat>
            <c:strRef>
              <c:f>'Form K2'!$AI$87</c:f>
              <c:strCache>
                <c:ptCount val="1"/>
                <c:pt idx="0">
                  <c:v>STSH</c:v>
                </c:pt>
              </c:strCache>
            </c:strRef>
          </c:cat>
          <c:val>
            <c:numRef>
              <c:f>'Form K2'!$AT$87</c:f>
              <c:numCache>
                <c:formatCode>General</c:formatCode>
                <c:ptCount val="1"/>
                <c:pt idx="0">
                  <c:v>0</c:v>
                </c:pt>
              </c:numCache>
            </c:numRef>
          </c:val>
          <c:extLst>
            <c:ext xmlns:c16="http://schemas.microsoft.com/office/drawing/2014/chart" uri="{C3380CC4-5D6E-409C-BE32-E72D297353CC}">
              <c16:uniqueId val="{0000000A-6C32-4AC6-9DBB-2B5A32DE640C}"/>
            </c:ext>
          </c:extLst>
        </c:ser>
        <c:ser>
          <c:idx val="11"/>
          <c:order val="11"/>
          <c:tx>
            <c:strRef>
              <c:f>'Form K2'!$AU$86</c:f>
              <c:strCache>
                <c:ptCount val="1"/>
                <c:pt idx="0">
                  <c:v>Fill 6</c:v>
                </c:pt>
              </c:strCache>
            </c:strRef>
          </c:tx>
          <c:spPr>
            <a:noFill/>
          </c:spPr>
          <c:invertIfNegative val="0"/>
          <c:cat>
            <c:strRef>
              <c:f>'Form K2'!$AI$87</c:f>
              <c:strCache>
                <c:ptCount val="1"/>
                <c:pt idx="0">
                  <c:v>STSH</c:v>
                </c:pt>
              </c:strCache>
            </c:strRef>
          </c:cat>
          <c:val>
            <c:numRef>
              <c:f>'Form K2'!$AU$87</c:f>
              <c:numCache>
                <c:formatCode>General</c:formatCode>
                <c:ptCount val="1"/>
                <c:pt idx="0">
                  <c:v>1</c:v>
                </c:pt>
              </c:numCache>
            </c:numRef>
          </c:val>
          <c:extLst>
            <c:ext xmlns:c16="http://schemas.microsoft.com/office/drawing/2014/chart" uri="{C3380CC4-5D6E-409C-BE32-E72D297353CC}">
              <c16:uniqueId val="{0000000B-6C32-4AC6-9DBB-2B5A32DE640C}"/>
            </c:ext>
          </c:extLst>
        </c:ser>
        <c:ser>
          <c:idx val="12"/>
          <c:order val="12"/>
          <c:tx>
            <c:strRef>
              <c:f>'Form K2'!$AV$86</c:f>
              <c:strCache>
                <c:ptCount val="1"/>
                <c:pt idx="0">
                  <c:v>7</c:v>
                </c:pt>
              </c:strCache>
            </c:strRef>
          </c:tx>
          <c:spPr>
            <a:solidFill>
              <a:schemeClr val="accent5">
                <a:lumMod val="60000"/>
                <a:lumOff val="40000"/>
              </a:schemeClr>
            </a:solidFill>
          </c:spPr>
          <c:invertIfNegative val="0"/>
          <c:cat>
            <c:strRef>
              <c:f>'Form K2'!$AI$87</c:f>
              <c:strCache>
                <c:ptCount val="1"/>
                <c:pt idx="0">
                  <c:v>STSH</c:v>
                </c:pt>
              </c:strCache>
            </c:strRef>
          </c:cat>
          <c:val>
            <c:numRef>
              <c:f>'Form K2'!$AV$87</c:f>
              <c:numCache>
                <c:formatCode>General</c:formatCode>
                <c:ptCount val="1"/>
                <c:pt idx="0">
                  <c:v>0</c:v>
                </c:pt>
              </c:numCache>
            </c:numRef>
          </c:val>
          <c:extLst>
            <c:ext xmlns:c16="http://schemas.microsoft.com/office/drawing/2014/chart" uri="{C3380CC4-5D6E-409C-BE32-E72D297353CC}">
              <c16:uniqueId val="{0000000C-6C32-4AC6-9DBB-2B5A32DE640C}"/>
            </c:ext>
          </c:extLst>
        </c:ser>
        <c:ser>
          <c:idx val="13"/>
          <c:order val="13"/>
          <c:tx>
            <c:strRef>
              <c:f>'Form K2'!$AW$86</c:f>
              <c:strCache>
                <c:ptCount val="1"/>
                <c:pt idx="0">
                  <c:v>Fill 7</c:v>
                </c:pt>
              </c:strCache>
            </c:strRef>
          </c:tx>
          <c:spPr>
            <a:noFill/>
          </c:spPr>
          <c:invertIfNegative val="0"/>
          <c:cat>
            <c:strRef>
              <c:f>'Form K2'!$AI$87</c:f>
              <c:strCache>
                <c:ptCount val="1"/>
                <c:pt idx="0">
                  <c:v>STSH</c:v>
                </c:pt>
              </c:strCache>
            </c:strRef>
          </c:cat>
          <c:val>
            <c:numRef>
              <c:f>'Form K2'!$AW$87</c:f>
              <c:numCache>
                <c:formatCode>General</c:formatCode>
                <c:ptCount val="1"/>
                <c:pt idx="0">
                  <c:v>1</c:v>
                </c:pt>
              </c:numCache>
            </c:numRef>
          </c:val>
          <c:extLst>
            <c:ext xmlns:c16="http://schemas.microsoft.com/office/drawing/2014/chart" uri="{C3380CC4-5D6E-409C-BE32-E72D297353CC}">
              <c16:uniqueId val="{0000000D-6C32-4AC6-9DBB-2B5A32DE640C}"/>
            </c:ext>
          </c:extLst>
        </c:ser>
        <c:ser>
          <c:idx val="14"/>
          <c:order val="14"/>
          <c:tx>
            <c:strRef>
              <c:f>'Form K2'!$AX$86</c:f>
              <c:strCache>
                <c:ptCount val="1"/>
                <c:pt idx="0">
                  <c:v>8</c:v>
                </c:pt>
              </c:strCache>
            </c:strRef>
          </c:tx>
          <c:spPr>
            <a:solidFill>
              <a:schemeClr val="accent5">
                <a:lumMod val="60000"/>
                <a:lumOff val="40000"/>
              </a:schemeClr>
            </a:solidFill>
          </c:spPr>
          <c:invertIfNegative val="0"/>
          <c:cat>
            <c:strRef>
              <c:f>'Form K2'!$AI$87</c:f>
              <c:strCache>
                <c:ptCount val="1"/>
                <c:pt idx="0">
                  <c:v>STSH</c:v>
                </c:pt>
              </c:strCache>
            </c:strRef>
          </c:cat>
          <c:val>
            <c:numRef>
              <c:f>'Form K2'!$AX$87</c:f>
              <c:numCache>
                <c:formatCode>General</c:formatCode>
                <c:ptCount val="1"/>
                <c:pt idx="0">
                  <c:v>0</c:v>
                </c:pt>
              </c:numCache>
            </c:numRef>
          </c:val>
          <c:extLst>
            <c:ext xmlns:c16="http://schemas.microsoft.com/office/drawing/2014/chart" uri="{C3380CC4-5D6E-409C-BE32-E72D297353CC}">
              <c16:uniqueId val="{0000000E-6C32-4AC6-9DBB-2B5A32DE640C}"/>
            </c:ext>
          </c:extLst>
        </c:ser>
        <c:ser>
          <c:idx val="15"/>
          <c:order val="15"/>
          <c:tx>
            <c:strRef>
              <c:f>'Form K2'!$AY$86</c:f>
              <c:strCache>
                <c:ptCount val="1"/>
                <c:pt idx="0">
                  <c:v>Fill 8</c:v>
                </c:pt>
              </c:strCache>
            </c:strRef>
          </c:tx>
          <c:spPr>
            <a:noFill/>
          </c:spPr>
          <c:invertIfNegative val="0"/>
          <c:cat>
            <c:strRef>
              <c:f>'Form K2'!$AI$87</c:f>
              <c:strCache>
                <c:ptCount val="1"/>
                <c:pt idx="0">
                  <c:v>STSH</c:v>
                </c:pt>
              </c:strCache>
            </c:strRef>
          </c:cat>
          <c:val>
            <c:numRef>
              <c:f>'Form K2'!$AY$87</c:f>
              <c:numCache>
                <c:formatCode>General</c:formatCode>
                <c:ptCount val="1"/>
                <c:pt idx="0">
                  <c:v>1</c:v>
                </c:pt>
              </c:numCache>
            </c:numRef>
          </c:val>
          <c:extLst>
            <c:ext xmlns:c16="http://schemas.microsoft.com/office/drawing/2014/chart" uri="{C3380CC4-5D6E-409C-BE32-E72D297353CC}">
              <c16:uniqueId val="{0000000F-6C32-4AC6-9DBB-2B5A32DE640C}"/>
            </c:ext>
          </c:extLst>
        </c:ser>
        <c:ser>
          <c:idx val="16"/>
          <c:order val="16"/>
          <c:tx>
            <c:strRef>
              <c:f>'Form K2'!$AZ$86</c:f>
              <c:strCache>
                <c:ptCount val="1"/>
                <c:pt idx="0">
                  <c:v>9</c:v>
                </c:pt>
              </c:strCache>
            </c:strRef>
          </c:tx>
          <c:spPr>
            <a:solidFill>
              <a:schemeClr val="accent5">
                <a:lumMod val="60000"/>
                <a:lumOff val="40000"/>
              </a:schemeClr>
            </a:solidFill>
          </c:spPr>
          <c:invertIfNegative val="0"/>
          <c:cat>
            <c:strRef>
              <c:f>'Form K2'!$AI$87</c:f>
              <c:strCache>
                <c:ptCount val="1"/>
                <c:pt idx="0">
                  <c:v>STSH</c:v>
                </c:pt>
              </c:strCache>
            </c:strRef>
          </c:cat>
          <c:val>
            <c:numRef>
              <c:f>'Form K2'!$AZ$87</c:f>
              <c:numCache>
                <c:formatCode>General</c:formatCode>
                <c:ptCount val="1"/>
                <c:pt idx="0">
                  <c:v>0</c:v>
                </c:pt>
              </c:numCache>
            </c:numRef>
          </c:val>
          <c:extLst>
            <c:ext xmlns:c16="http://schemas.microsoft.com/office/drawing/2014/chart" uri="{C3380CC4-5D6E-409C-BE32-E72D297353CC}">
              <c16:uniqueId val="{00000010-6C32-4AC6-9DBB-2B5A32DE640C}"/>
            </c:ext>
          </c:extLst>
        </c:ser>
        <c:ser>
          <c:idx val="17"/>
          <c:order val="17"/>
          <c:tx>
            <c:strRef>
              <c:f>'Form K2'!$BA$86</c:f>
              <c:strCache>
                <c:ptCount val="1"/>
                <c:pt idx="0">
                  <c:v>Fill 9</c:v>
                </c:pt>
              </c:strCache>
            </c:strRef>
          </c:tx>
          <c:spPr>
            <a:noFill/>
          </c:spPr>
          <c:invertIfNegative val="0"/>
          <c:cat>
            <c:strRef>
              <c:f>'Form K2'!$AI$87</c:f>
              <c:strCache>
                <c:ptCount val="1"/>
                <c:pt idx="0">
                  <c:v>STSH</c:v>
                </c:pt>
              </c:strCache>
            </c:strRef>
          </c:cat>
          <c:val>
            <c:numRef>
              <c:f>'Form K2'!$BA$87</c:f>
              <c:numCache>
                <c:formatCode>General</c:formatCode>
                <c:ptCount val="1"/>
                <c:pt idx="0">
                  <c:v>1</c:v>
                </c:pt>
              </c:numCache>
            </c:numRef>
          </c:val>
          <c:extLst>
            <c:ext xmlns:c16="http://schemas.microsoft.com/office/drawing/2014/chart" uri="{C3380CC4-5D6E-409C-BE32-E72D297353CC}">
              <c16:uniqueId val="{00000011-6C32-4AC6-9DBB-2B5A32DE640C}"/>
            </c:ext>
          </c:extLst>
        </c:ser>
        <c:ser>
          <c:idx val="18"/>
          <c:order val="18"/>
          <c:tx>
            <c:strRef>
              <c:f>'Form K2'!$BB$86</c:f>
              <c:strCache>
                <c:ptCount val="1"/>
                <c:pt idx="0">
                  <c:v>10</c:v>
                </c:pt>
              </c:strCache>
            </c:strRef>
          </c:tx>
          <c:spPr>
            <a:solidFill>
              <a:schemeClr val="accent5">
                <a:lumMod val="60000"/>
                <a:lumOff val="40000"/>
              </a:schemeClr>
            </a:solidFill>
          </c:spPr>
          <c:invertIfNegative val="0"/>
          <c:cat>
            <c:strRef>
              <c:f>'Form K2'!$AI$87</c:f>
              <c:strCache>
                <c:ptCount val="1"/>
                <c:pt idx="0">
                  <c:v>STSH</c:v>
                </c:pt>
              </c:strCache>
            </c:strRef>
          </c:cat>
          <c:val>
            <c:numRef>
              <c:f>'Form K2'!$BB$87</c:f>
              <c:numCache>
                <c:formatCode>General</c:formatCode>
                <c:ptCount val="1"/>
                <c:pt idx="0">
                  <c:v>0</c:v>
                </c:pt>
              </c:numCache>
            </c:numRef>
          </c:val>
          <c:extLst>
            <c:ext xmlns:c16="http://schemas.microsoft.com/office/drawing/2014/chart" uri="{C3380CC4-5D6E-409C-BE32-E72D297353CC}">
              <c16:uniqueId val="{00000012-6C32-4AC6-9DBB-2B5A32DE640C}"/>
            </c:ext>
          </c:extLst>
        </c:ser>
        <c:ser>
          <c:idx val="19"/>
          <c:order val="19"/>
          <c:tx>
            <c:strRef>
              <c:f>'Form K2'!$BC$86</c:f>
              <c:strCache>
                <c:ptCount val="1"/>
                <c:pt idx="0">
                  <c:v>Fill 10</c:v>
                </c:pt>
              </c:strCache>
            </c:strRef>
          </c:tx>
          <c:spPr>
            <a:noFill/>
          </c:spPr>
          <c:invertIfNegative val="0"/>
          <c:cat>
            <c:strRef>
              <c:f>'Form K2'!$AI$87</c:f>
              <c:strCache>
                <c:ptCount val="1"/>
                <c:pt idx="0">
                  <c:v>STSH</c:v>
                </c:pt>
              </c:strCache>
            </c:strRef>
          </c:cat>
          <c:val>
            <c:numRef>
              <c:f>'Form K2'!$BC$87</c:f>
              <c:numCache>
                <c:formatCode>General</c:formatCode>
                <c:ptCount val="1"/>
                <c:pt idx="0">
                  <c:v>1</c:v>
                </c:pt>
              </c:numCache>
            </c:numRef>
          </c:val>
          <c:extLst>
            <c:ext xmlns:c16="http://schemas.microsoft.com/office/drawing/2014/chart" uri="{C3380CC4-5D6E-409C-BE32-E72D297353CC}">
              <c16:uniqueId val="{00000013-6C32-4AC6-9DBB-2B5A32DE640C}"/>
            </c:ext>
          </c:extLst>
        </c:ser>
        <c:ser>
          <c:idx val="20"/>
          <c:order val="20"/>
          <c:tx>
            <c:strRef>
              <c:f>'Form K2'!$BD$86</c:f>
              <c:strCache>
                <c:ptCount val="1"/>
                <c:pt idx="0">
                  <c:v>11</c:v>
                </c:pt>
              </c:strCache>
            </c:strRef>
          </c:tx>
          <c:spPr>
            <a:solidFill>
              <a:schemeClr val="accent5">
                <a:lumMod val="60000"/>
                <a:lumOff val="40000"/>
              </a:schemeClr>
            </a:solidFill>
          </c:spPr>
          <c:invertIfNegative val="0"/>
          <c:cat>
            <c:strRef>
              <c:f>'Form K2'!$AI$87</c:f>
              <c:strCache>
                <c:ptCount val="1"/>
                <c:pt idx="0">
                  <c:v>STSH</c:v>
                </c:pt>
              </c:strCache>
            </c:strRef>
          </c:cat>
          <c:val>
            <c:numRef>
              <c:f>'Form K2'!$BD$87</c:f>
              <c:numCache>
                <c:formatCode>General</c:formatCode>
                <c:ptCount val="1"/>
                <c:pt idx="0">
                  <c:v>0</c:v>
                </c:pt>
              </c:numCache>
            </c:numRef>
          </c:val>
          <c:extLst>
            <c:ext xmlns:c16="http://schemas.microsoft.com/office/drawing/2014/chart" uri="{C3380CC4-5D6E-409C-BE32-E72D297353CC}">
              <c16:uniqueId val="{00000014-6C32-4AC6-9DBB-2B5A32DE640C}"/>
            </c:ext>
          </c:extLst>
        </c:ser>
        <c:ser>
          <c:idx val="21"/>
          <c:order val="21"/>
          <c:tx>
            <c:strRef>
              <c:f>'Form K2'!$BE$86</c:f>
              <c:strCache>
                <c:ptCount val="1"/>
                <c:pt idx="0">
                  <c:v>Fill 11</c:v>
                </c:pt>
              </c:strCache>
            </c:strRef>
          </c:tx>
          <c:spPr>
            <a:noFill/>
          </c:spPr>
          <c:invertIfNegative val="0"/>
          <c:cat>
            <c:strRef>
              <c:f>'Form K2'!$AI$87</c:f>
              <c:strCache>
                <c:ptCount val="1"/>
                <c:pt idx="0">
                  <c:v>STSH</c:v>
                </c:pt>
              </c:strCache>
            </c:strRef>
          </c:cat>
          <c:val>
            <c:numRef>
              <c:f>'Form K2'!$BE$87</c:f>
              <c:numCache>
                <c:formatCode>General</c:formatCode>
                <c:ptCount val="1"/>
                <c:pt idx="0">
                  <c:v>1</c:v>
                </c:pt>
              </c:numCache>
            </c:numRef>
          </c:val>
          <c:extLst>
            <c:ext xmlns:c16="http://schemas.microsoft.com/office/drawing/2014/chart" uri="{C3380CC4-5D6E-409C-BE32-E72D297353CC}">
              <c16:uniqueId val="{00000015-6C32-4AC6-9DBB-2B5A32DE640C}"/>
            </c:ext>
          </c:extLst>
        </c:ser>
        <c:ser>
          <c:idx val="22"/>
          <c:order val="22"/>
          <c:tx>
            <c:strRef>
              <c:f>'Form K2'!$BF$86</c:f>
              <c:strCache>
                <c:ptCount val="1"/>
                <c:pt idx="0">
                  <c:v>12</c:v>
                </c:pt>
              </c:strCache>
            </c:strRef>
          </c:tx>
          <c:spPr>
            <a:solidFill>
              <a:schemeClr val="accent5">
                <a:lumMod val="60000"/>
                <a:lumOff val="40000"/>
              </a:schemeClr>
            </a:solidFill>
          </c:spPr>
          <c:invertIfNegative val="0"/>
          <c:cat>
            <c:strRef>
              <c:f>'Form K2'!$AI$87</c:f>
              <c:strCache>
                <c:ptCount val="1"/>
                <c:pt idx="0">
                  <c:v>STSH</c:v>
                </c:pt>
              </c:strCache>
            </c:strRef>
          </c:cat>
          <c:val>
            <c:numRef>
              <c:f>'Form K2'!$BF$87</c:f>
              <c:numCache>
                <c:formatCode>General</c:formatCode>
                <c:ptCount val="1"/>
                <c:pt idx="0">
                  <c:v>0</c:v>
                </c:pt>
              </c:numCache>
            </c:numRef>
          </c:val>
          <c:extLst>
            <c:ext xmlns:c16="http://schemas.microsoft.com/office/drawing/2014/chart" uri="{C3380CC4-5D6E-409C-BE32-E72D297353CC}">
              <c16:uniqueId val="{00000016-6C32-4AC6-9DBB-2B5A32DE640C}"/>
            </c:ext>
          </c:extLst>
        </c:ser>
        <c:ser>
          <c:idx val="23"/>
          <c:order val="23"/>
          <c:tx>
            <c:strRef>
              <c:f>'Form K2'!$BG$86</c:f>
              <c:strCache>
                <c:ptCount val="1"/>
                <c:pt idx="0">
                  <c:v>Fill 12</c:v>
                </c:pt>
              </c:strCache>
            </c:strRef>
          </c:tx>
          <c:spPr>
            <a:noFill/>
          </c:spPr>
          <c:invertIfNegative val="0"/>
          <c:cat>
            <c:strRef>
              <c:f>'Form K2'!$AI$87</c:f>
              <c:strCache>
                <c:ptCount val="1"/>
                <c:pt idx="0">
                  <c:v>STSH</c:v>
                </c:pt>
              </c:strCache>
            </c:strRef>
          </c:cat>
          <c:val>
            <c:numRef>
              <c:f>'Form K2'!$BG$87</c:f>
              <c:numCache>
                <c:formatCode>General</c:formatCode>
                <c:ptCount val="1"/>
                <c:pt idx="0">
                  <c:v>1</c:v>
                </c:pt>
              </c:numCache>
            </c:numRef>
          </c:val>
          <c:extLst>
            <c:ext xmlns:c16="http://schemas.microsoft.com/office/drawing/2014/chart" uri="{C3380CC4-5D6E-409C-BE32-E72D297353CC}">
              <c16:uniqueId val="{00000017-6C32-4AC6-9DBB-2B5A32DE640C}"/>
            </c:ext>
          </c:extLst>
        </c:ser>
        <c:ser>
          <c:idx val="24"/>
          <c:order val="24"/>
          <c:tx>
            <c:strRef>
              <c:f>'Form K2'!$BH$86</c:f>
              <c:strCache>
                <c:ptCount val="1"/>
                <c:pt idx="0">
                  <c:v>13</c:v>
                </c:pt>
              </c:strCache>
            </c:strRef>
          </c:tx>
          <c:spPr>
            <a:solidFill>
              <a:schemeClr val="accent5">
                <a:lumMod val="60000"/>
                <a:lumOff val="40000"/>
              </a:schemeClr>
            </a:solidFill>
          </c:spPr>
          <c:invertIfNegative val="0"/>
          <c:cat>
            <c:strRef>
              <c:f>'Form K2'!$AI$87</c:f>
              <c:strCache>
                <c:ptCount val="1"/>
                <c:pt idx="0">
                  <c:v>STSH</c:v>
                </c:pt>
              </c:strCache>
            </c:strRef>
          </c:cat>
          <c:val>
            <c:numRef>
              <c:f>'Form K2'!$BH$87</c:f>
              <c:numCache>
                <c:formatCode>General</c:formatCode>
                <c:ptCount val="1"/>
                <c:pt idx="0">
                  <c:v>0</c:v>
                </c:pt>
              </c:numCache>
            </c:numRef>
          </c:val>
          <c:extLst>
            <c:ext xmlns:c16="http://schemas.microsoft.com/office/drawing/2014/chart" uri="{C3380CC4-5D6E-409C-BE32-E72D297353CC}">
              <c16:uniqueId val="{00000018-6C32-4AC6-9DBB-2B5A32DE640C}"/>
            </c:ext>
          </c:extLst>
        </c:ser>
        <c:ser>
          <c:idx val="25"/>
          <c:order val="25"/>
          <c:tx>
            <c:strRef>
              <c:f>'Form K2'!$BI$86</c:f>
              <c:strCache>
                <c:ptCount val="1"/>
                <c:pt idx="0">
                  <c:v>Fill 13</c:v>
                </c:pt>
              </c:strCache>
            </c:strRef>
          </c:tx>
          <c:spPr>
            <a:noFill/>
          </c:spPr>
          <c:invertIfNegative val="0"/>
          <c:cat>
            <c:strRef>
              <c:f>'Form K2'!$AI$87</c:f>
              <c:strCache>
                <c:ptCount val="1"/>
                <c:pt idx="0">
                  <c:v>STSH</c:v>
                </c:pt>
              </c:strCache>
            </c:strRef>
          </c:cat>
          <c:val>
            <c:numRef>
              <c:f>'Form K2'!$BI$87</c:f>
              <c:numCache>
                <c:formatCode>General</c:formatCode>
                <c:ptCount val="1"/>
                <c:pt idx="0">
                  <c:v>1</c:v>
                </c:pt>
              </c:numCache>
            </c:numRef>
          </c:val>
          <c:extLst>
            <c:ext xmlns:c16="http://schemas.microsoft.com/office/drawing/2014/chart" uri="{C3380CC4-5D6E-409C-BE32-E72D297353CC}">
              <c16:uniqueId val="{00000019-6C32-4AC6-9DBB-2B5A32DE640C}"/>
            </c:ext>
          </c:extLst>
        </c:ser>
        <c:ser>
          <c:idx val="26"/>
          <c:order val="26"/>
          <c:tx>
            <c:strRef>
              <c:f>'Form K2'!$BJ$86</c:f>
              <c:strCache>
                <c:ptCount val="1"/>
                <c:pt idx="0">
                  <c:v>14</c:v>
                </c:pt>
              </c:strCache>
            </c:strRef>
          </c:tx>
          <c:spPr>
            <a:solidFill>
              <a:schemeClr val="accent5">
                <a:lumMod val="60000"/>
                <a:lumOff val="40000"/>
              </a:schemeClr>
            </a:solidFill>
          </c:spPr>
          <c:invertIfNegative val="0"/>
          <c:cat>
            <c:strRef>
              <c:f>'Form K2'!$AI$87</c:f>
              <c:strCache>
                <c:ptCount val="1"/>
                <c:pt idx="0">
                  <c:v>STSH</c:v>
                </c:pt>
              </c:strCache>
            </c:strRef>
          </c:cat>
          <c:val>
            <c:numRef>
              <c:f>'Form K2'!$BJ$87</c:f>
              <c:numCache>
                <c:formatCode>General</c:formatCode>
                <c:ptCount val="1"/>
                <c:pt idx="0">
                  <c:v>0</c:v>
                </c:pt>
              </c:numCache>
            </c:numRef>
          </c:val>
          <c:extLst>
            <c:ext xmlns:c16="http://schemas.microsoft.com/office/drawing/2014/chart" uri="{C3380CC4-5D6E-409C-BE32-E72D297353CC}">
              <c16:uniqueId val="{0000001A-6C32-4AC6-9DBB-2B5A32DE640C}"/>
            </c:ext>
          </c:extLst>
        </c:ser>
        <c:ser>
          <c:idx val="27"/>
          <c:order val="27"/>
          <c:tx>
            <c:strRef>
              <c:f>'Form K2'!$BK$86</c:f>
              <c:strCache>
                <c:ptCount val="1"/>
                <c:pt idx="0">
                  <c:v>Fill 14</c:v>
                </c:pt>
              </c:strCache>
            </c:strRef>
          </c:tx>
          <c:spPr>
            <a:noFill/>
          </c:spPr>
          <c:invertIfNegative val="0"/>
          <c:cat>
            <c:strRef>
              <c:f>'Form K2'!$AI$87</c:f>
              <c:strCache>
                <c:ptCount val="1"/>
                <c:pt idx="0">
                  <c:v>STSH</c:v>
                </c:pt>
              </c:strCache>
            </c:strRef>
          </c:cat>
          <c:val>
            <c:numRef>
              <c:f>'Form K2'!$BK$87</c:f>
              <c:numCache>
                <c:formatCode>General</c:formatCode>
                <c:ptCount val="1"/>
                <c:pt idx="0">
                  <c:v>1</c:v>
                </c:pt>
              </c:numCache>
            </c:numRef>
          </c:val>
          <c:extLst>
            <c:ext xmlns:c16="http://schemas.microsoft.com/office/drawing/2014/chart" uri="{C3380CC4-5D6E-409C-BE32-E72D297353CC}">
              <c16:uniqueId val="{0000001B-6C32-4AC6-9DBB-2B5A32DE640C}"/>
            </c:ext>
          </c:extLst>
        </c:ser>
        <c:ser>
          <c:idx val="28"/>
          <c:order val="28"/>
          <c:tx>
            <c:strRef>
              <c:f>'Form K2'!$BL$86</c:f>
              <c:strCache>
                <c:ptCount val="1"/>
                <c:pt idx="0">
                  <c:v>15</c:v>
                </c:pt>
              </c:strCache>
            </c:strRef>
          </c:tx>
          <c:spPr>
            <a:solidFill>
              <a:schemeClr val="accent5">
                <a:lumMod val="60000"/>
                <a:lumOff val="40000"/>
              </a:schemeClr>
            </a:solidFill>
          </c:spPr>
          <c:invertIfNegative val="0"/>
          <c:cat>
            <c:strRef>
              <c:f>'Form K2'!$AI$87</c:f>
              <c:strCache>
                <c:ptCount val="1"/>
                <c:pt idx="0">
                  <c:v>STSH</c:v>
                </c:pt>
              </c:strCache>
            </c:strRef>
          </c:cat>
          <c:val>
            <c:numRef>
              <c:f>'Form K2'!$BL$87</c:f>
              <c:numCache>
                <c:formatCode>General</c:formatCode>
                <c:ptCount val="1"/>
                <c:pt idx="0">
                  <c:v>0</c:v>
                </c:pt>
              </c:numCache>
            </c:numRef>
          </c:val>
          <c:extLst>
            <c:ext xmlns:c16="http://schemas.microsoft.com/office/drawing/2014/chart" uri="{C3380CC4-5D6E-409C-BE32-E72D297353CC}">
              <c16:uniqueId val="{0000001C-6C32-4AC6-9DBB-2B5A32DE640C}"/>
            </c:ext>
          </c:extLst>
        </c:ser>
        <c:ser>
          <c:idx val="29"/>
          <c:order val="29"/>
          <c:tx>
            <c:strRef>
              <c:f>'Form K2'!$BM$86</c:f>
              <c:strCache>
                <c:ptCount val="1"/>
                <c:pt idx="0">
                  <c:v>Fill 15</c:v>
                </c:pt>
              </c:strCache>
            </c:strRef>
          </c:tx>
          <c:spPr>
            <a:noFill/>
          </c:spPr>
          <c:invertIfNegative val="0"/>
          <c:cat>
            <c:strRef>
              <c:f>'Form K2'!$AI$87</c:f>
              <c:strCache>
                <c:ptCount val="1"/>
                <c:pt idx="0">
                  <c:v>STSH</c:v>
                </c:pt>
              </c:strCache>
            </c:strRef>
          </c:cat>
          <c:val>
            <c:numRef>
              <c:f>'Form K2'!$BM$87</c:f>
              <c:numCache>
                <c:formatCode>General</c:formatCode>
                <c:ptCount val="1"/>
                <c:pt idx="0">
                  <c:v>1</c:v>
                </c:pt>
              </c:numCache>
            </c:numRef>
          </c:val>
          <c:extLst>
            <c:ext xmlns:c16="http://schemas.microsoft.com/office/drawing/2014/chart" uri="{C3380CC4-5D6E-409C-BE32-E72D297353CC}">
              <c16:uniqueId val="{0000001D-6C32-4AC6-9DBB-2B5A32DE640C}"/>
            </c:ext>
          </c:extLst>
        </c:ser>
        <c:ser>
          <c:idx val="30"/>
          <c:order val="30"/>
          <c:tx>
            <c:strRef>
              <c:f>'Form K2'!$BN$86</c:f>
              <c:strCache>
                <c:ptCount val="1"/>
                <c:pt idx="0">
                  <c:v>16</c:v>
                </c:pt>
              </c:strCache>
            </c:strRef>
          </c:tx>
          <c:spPr>
            <a:solidFill>
              <a:schemeClr val="accent5">
                <a:lumMod val="60000"/>
                <a:lumOff val="40000"/>
              </a:schemeClr>
            </a:solidFill>
          </c:spPr>
          <c:invertIfNegative val="0"/>
          <c:cat>
            <c:strRef>
              <c:f>'Form K2'!$AI$87</c:f>
              <c:strCache>
                <c:ptCount val="1"/>
                <c:pt idx="0">
                  <c:v>STSH</c:v>
                </c:pt>
              </c:strCache>
            </c:strRef>
          </c:cat>
          <c:val>
            <c:numRef>
              <c:f>'Form K2'!$BN$87</c:f>
              <c:numCache>
                <c:formatCode>General</c:formatCode>
                <c:ptCount val="1"/>
                <c:pt idx="0">
                  <c:v>0</c:v>
                </c:pt>
              </c:numCache>
            </c:numRef>
          </c:val>
          <c:extLst>
            <c:ext xmlns:c16="http://schemas.microsoft.com/office/drawing/2014/chart" uri="{C3380CC4-5D6E-409C-BE32-E72D297353CC}">
              <c16:uniqueId val="{0000001E-6C32-4AC6-9DBB-2B5A32DE640C}"/>
            </c:ext>
          </c:extLst>
        </c:ser>
        <c:ser>
          <c:idx val="31"/>
          <c:order val="31"/>
          <c:tx>
            <c:strRef>
              <c:f>'Form K2'!$BO$86</c:f>
              <c:strCache>
                <c:ptCount val="1"/>
                <c:pt idx="0">
                  <c:v>Fill 16</c:v>
                </c:pt>
              </c:strCache>
            </c:strRef>
          </c:tx>
          <c:spPr>
            <a:noFill/>
          </c:spPr>
          <c:invertIfNegative val="0"/>
          <c:cat>
            <c:strRef>
              <c:f>'Form K2'!$AI$87</c:f>
              <c:strCache>
                <c:ptCount val="1"/>
                <c:pt idx="0">
                  <c:v>STSH</c:v>
                </c:pt>
              </c:strCache>
            </c:strRef>
          </c:cat>
          <c:val>
            <c:numRef>
              <c:f>'Form K2'!$BO$87</c:f>
              <c:numCache>
                <c:formatCode>General</c:formatCode>
                <c:ptCount val="1"/>
                <c:pt idx="0">
                  <c:v>1</c:v>
                </c:pt>
              </c:numCache>
            </c:numRef>
          </c:val>
          <c:extLst>
            <c:ext xmlns:c16="http://schemas.microsoft.com/office/drawing/2014/chart" uri="{C3380CC4-5D6E-409C-BE32-E72D297353CC}">
              <c16:uniqueId val="{0000001F-6C32-4AC6-9DBB-2B5A32DE640C}"/>
            </c:ext>
          </c:extLst>
        </c:ser>
        <c:ser>
          <c:idx val="32"/>
          <c:order val="32"/>
          <c:tx>
            <c:strRef>
              <c:f>'Form K2'!$BP$86</c:f>
              <c:strCache>
                <c:ptCount val="1"/>
                <c:pt idx="0">
                  <c:v>17</c:v>
                </c:pt>
              </c:strCache>
            </c:strRef>
          </c:tx>
          <c:spPr>
            <a:solidFill>
              <a:schemeClr val="accent5">
                <a:lumMod val="60000"/>
                <a:lumOff val="40000"/>
              </a:schemeClr>
            </a:solidFill>
          </c:spPr>
          <c:invertIfNegative val="0"/>
          <c:cat>
            <c:strRef>
              <c:f>'Form K2'!$AI$87</c:f>
              <c:strCache>
                <c:ptCount val="1"/>
                <c:pt idx="0">
                  <c:v>STSH</c:v>
                </c:pt>
              </c:strCache>
            </c:strRef>
          </c:cat>
          <c:val>
            <c:numRef>
              <c:f>'Form K2'!$BP$87</c:f>
              <c:numCache>
                <c:formatCode>General</c:formatCode>
                <c:ptCount val="1"/>
                <c:pt idx="0">
                  <c:v>0</c:v>
                </c:pt>
              </c:numCache>
            </c:numRef>
          </c:val>
          <c:extLst>
            <c:ext xmlns:c16="http://schemas.microsoft.com/office/drawing/2014/chart" uri="{C3380CC4-5D6E-409C-BE32-E72D297353CC}">
              <c16:uniqueId val="{00000020-6C32-4AC6-9DBB-2B5A32DE640C}"/>
            </c:ext>
          </c:extLst>
        </c:ser>
        <c:ser>
          <c:idx val="33"/>
          <c:order val="33"/>
          <c:tx>
            <c:strRef>
              <c:f>'Form K2'!$BQ$86</c:f>
              <c:strCache>
                <c:ptCount val="1"/>
                <c:pt idx="0">
                  <c:v>Fill 17</c:v>
                </c:pt>
              </c:strCache>
            </c:strRef>
          </c:tx>
          <c:spPr>
            <a:noFill/>
          </c:spPr>
          <c:invertIfNegative val="0"/>
          <c:cat>
            <c:strRef>
              <c:f>'Form K2'!$AI$87</c:f>
              <c:strCache>
                <c:ptCount val="1"/>
                <c:pt idx="0">
                  <c:v>STSH</c:v>
                </c:pt>
              </c:strCache>
            </c:strRef>
          </c:cat>
          <c:val>
            <c:numRef>
              <c:f>'Form K2'!$BQ$87</c:f>
              <c:numCache>
                <c:formatCode>General</c:formatCode>
                <c:ptCount val="1"/>
                <c:pt idx="0">
                  <c:v>1</c:v>
                </c:pt>
              </c:numCache>
            </c:numRef>
          </c:val>
          <c:extLst>
            <c:ext xmlns:c16="http://schemas.microsoft.com/office/drawing/2014/chart" uri="{C3380CC4-5D6E-409C-BE32-E72D297353CC}">
              <c16:uniqueId val="{00000021-6C32-4AC6-9DBB-2B5A32DE640C}"/>
            </c:ext>
          </c:extLst>
        </c:ser>
        <c:ser>
          <c:idx val="34"/>
          <c:order val="34"/>
          <c:tx>
            <c:strRef>
              <c:f>'Form K2'!$BR$86</c:f>
              <c:strCache>
                <c:ptCount val="1"/>
                <c:pt idx="0">
                  <c:v>18</c:v>
                </c:pt>
              </c:strCache>
            </c:strRef>
          </c:tx>
          <c:spPr>
            <a:solidFill>
              <a:schemeClr val="accent5">
                <a:lumMod val="60000"/>
                <a:lumOff val="40000"/>
              </a:schemeClr>
            </a:solidFill>
          </c:spPr>
          <c:invertIfNegative val="0"/>
          <c:cat>
            <c:strRef>
              <c:f>'Form K2'!$AI$87</c:f>
              <c:strCache>
                <c:ptCount val="1"/>
                <c:pt idx="0">
                  <c:v>STSH</c:v>
                </c:pt>
              </c:strCache>
            </c:strRef>
          </c:cat>
          <c:val>
            <c:numRef>
              <c:f>'Form K2'!$BR$87</c:f>
              <c:numCache>
                <c:formatCode>General</c:formatCode>
                <c:ptCount val="1"/>
                <c:pt idx="0">
                  <c:v>0</c:v>
                </c:pt>
              </c:numCache>
            </c:numRef>
          </c:val>
          <c:extLst>
            <c:ext xmlns:c16="http://schemas.microsoft.com/office/drawing/2014/chart" uri="{C3380CC4-5D6E-409C-BE32-E72D297353CC}">
              <c16:uniqueId val="{00000022-6C32-4AC6-9DBB-2B5A32DE640C}"/>
            </c:ext>
          </c:extLst>
        </c:ser>
        <c:ser>
          <c:idx val="35"/>
          <c:order val="35"/>
          <c:tx>
            <c:strRef>
              <c:f>'Form K2'!$BS$86</c:f>
              <c:strCache>
                <c:ptCount val="1"/>
                <c:pt idx="0">
                  <c:v>Fill 18</c:v>
                </c:pt>
              </c:strCache>
            </c:strRef>
          </c:tx>
          <c:spPr>
            <a:noFill/>
          </c:spPr>
          <c:invertIfNegative val="0"/>
          <c:cat>
            <c:strRef>
              <c:f>'Form K2'!$AI$87</c:f>
              <c:strCache>
                <c:ptCount val="1"/>
                <c:pt idx="0">
                  <c:v>STSH</c:v>
                </c:pt>
              </c:strCache>
            </c:strRef>
          </c:cat>
          <c:val>
            <c:numRef>
              <c:f>'Form K2'!$BS$87</c:f>
              <c:numCache>
                <c:formatCode>General</c:formatCode>
                <c:ptCount val="1"/>
                <c:pt idx="0">
                  <c:v>1</c:v>
                </c:pt>
              </c:numCache>
            </c:numRef>
          </c:val>
          <c:extLst>
            <c:ext xmlns:c16="http://schemas.microsoft.com/office/drawing/2014/chart" uri="{C3380CC4-5D6E-409C-BE32-E72D297353CC}">
              <c16:uniqueId val="{00000023-6C32-4AC6-9DBB-2B5A32DE640C}"/>
            </c:ext>
          </c:extLst>
        </c:ser>
        <c:ser>
          <c:idx val="36"/>
          <c:order val="36"/>
          <c:tx>
            <c:strRef>
              <c:f>'Form K2'!$BT$86</c:f>
              <c:strCache>
                <c:ptCount val="1"/>
                <c:pt idx="0">
                  <c:v>19</c:v>
                </c:pt>
              </c:strCache>
            </c:strRef>
          </c:tx>
          <c:spPr>
            <a:solidFill>
              <a:schemeClr val="accent5">
                <a:lumMod val="60000"/>
                <a:lumOff val="40000"/>
              </a:schemeClr>
            </a:solidFill>
          </c:spPr>
          <c:invertIfNegative val="0"/>
          <c:cat>
            <c:strRef>
              <c:f>'Form K2'!$AI$87</c:f>
              <c:strCache>
                <c:ptCount val="1"/>
                <c:pt idx="0">
                  <c:v>STSH</c:v>
                </c:pt>
              </c:strCache>
            </c:strRef>
          </c:cat>
          <c:val>
            <c:numRef>
              <c:f>'Form K2'!$BT$87</c:f>
              <c:numCache>
                <c:formatCode>General</c:formatCode>
                <c:ptCount val="1"/>
                <c:pt idx="0">
                  <c:v>0</c:v>
                </c:pt>
              </c:numCache>
            </c:numRef>
          </c:val>
          <c:extLst>
            <c:ext xmlns:c16="http://schemas.microsoft.com/office/drawing/2014/chart" uri="{C3380CC4-5D6E-409C-BE32-E72D297353CC}">
              <c16:uniqueId val="{00000024-6C32-4AC6-9DBB-2B5A32DE640C}"/>
            </c:ext>
          </c:extLst>
        </c:ser>
        <c:ser>
          <c:idx val="37"/>
          <c:order val="37"/>
          <c:tx>
            <c:strRef>
              <c:f>'Form K2'!$BU$86</c:f>
              <c:strCache>
                <c:ptCount val="1"/>
                <c:pt idx="0">
                  <c:v>Fill 19</c:v>
                </c:pt>
              </c:strCache>
            </c:strRef>
          </c:tx>
          <c:spPr>
            <a:noFill/>
          </c:spPr>
          <c:invertIfNegative val="0"/>
          <c:cat>
            <c:strRef>
              <c:f>'Form K2'!$AI$87</c:f>
              <c:strCache>
                <c:ptCount val="1"/>
                <c:pt idx="0">
                  <c:v>STSH</c:v>
                </c:pt>
              </c:strCache>
            </c:strRef>
          </c:cat>
          <c:val>
            <c:numRef>
              <c:f>'Form K2'!$BU$87</c:f>
              <c:numCache>
                <c:formatCode>General</c:formatCode>
                <c:ptCount val="1"/>
                <c:pt idx="0">
                  <c:v>1</c:v>
                </c:pt>
              </c:numCache>
            </c:numRef>
          </c:val>
          <c:extLst>
            <c:ext xmlns:c16="http://schemas.microsoft.com/office/drawing/2014/chart" uri="{C3380CC4-5D6E-409C-BE32-E72D297353CC}">
              <c16:uniqueId val="{00000025-6C32-4AC6-9DBB-2B5A32DE640C}"/>
            </c:ext>
          </c:extLst>
        </c:ser>
        <c:ser>
          <c:idx val="38"/>
          <c:order val="38"/>
          <c:tx>
            <c:strRef>
              <c:f>'Form K2'!$BV$86</c:f>
              <c:strCache>
                <c:ptCount val="1"/>
                <c:pt idx="0">
                  <c:v>20</c:v>
                </c:pt>
              </c:strCache>
            </c:strRef>
          </c:tx>
          <c:spPr>
            <a:solidFill>
              <a:schemeClr val="accent5">
                <a:lumMod val="60000"/>
                <a:lumOff val="40000"/>
              </a:schemeClr>
            </a:solidFill>
          </c:spPr>
          <c:invertIfNegative val="0"/>
          <c:cat>
            <c:strRef>
              <c:f>'Form K2'!$AI$87</c:f>
              <c:strCache>
                <c:ptCount val="1"/>
                <c:pt idx="0">
                  <c:v>STSH</c:v>
                </c:pt>
              </c:strCache>
            </c:strRef>
          </c:cat>
          <c:val>
            <c:numRef>
              <c:f>'Form K2'!$BV$87</c:f>
              <c:numCache>
                <c:formatCode>General</c:formatCode>
                <c:ptCount val="1"/>
                <c:pt idx="0">
                  <c:v>0</c:v>
                </c:pt>
              </c:numCache>
            </c:numRef>
          </c:val>
          <c:extLst>
            <c:ext xmlns:c16="http://schemas.microsoft.com/office/drawing/2014/chart" uri="{C3380CC4-5D6E-409C-BE32-E72D297353CC}">
              <c16:uniqueId val="{00000026-6C32-4AC6-9DBB-2B5A32DE640C}"/>
            </c:ext>
          </c:extLst>
        </c:ser>
        <c:ser>
          <c:idx val="39"/>
          <c:order val="39"/>
          <c:tx>
            <c:strRef>
              <c:f>'Form K2'!$BW$86</c:f>
              <c:strCache>
                <c:ptCount val="1"/>
                <c:pt idx="0">
                  <c:v>Fill 20</c:v>
                </c:pt>
              </c:strCache>
            </c:strRef>
          </c:tx>
          <c:spPr>
            <a:noFill/>
          </c:spPr>
          <c:invertIfNegative val="0"/>
          <c:cat>
            <c:strRef>
              <c:f>'Form K2'!$AI$87</c:f>
              <c:strCache>
                <c:ptCount val="1"/>
                <c:pt idx="0">
                  <c:v>STSH</c:v>
                </c:pt>
              </c:strCache>
            </c:strRef>
          </c:cat>
          <c:val>
            <c:numRef>
              <c:f>'Form K2'!$BW$87</c:f>
              <c:numCache>
                <c:formatCode>General</c:formatCode>
                <c:ptCount val="1"/>
                <c:pt idx="0">
                  <c:v>1</c:v>
                </c:pt>
              </c:numCache>
            </c:numRef>
          </c:val>
          <c:extLst>
            <c:ext xmlns:c16="http://schemas.microsoft.com/office/drawing/2014/chart" uri="{C3380CC4-5D6E-409C-BE32-E72D297353CC}">
              <c16:uniqueId val="{00000027-6C32-4AC6-9DBB-2B5A32DE640C}"/>
            </c:ext>
          </c:extLst>
        </c:ser>
        <c:ser>
          <c:idx val="40"/>
          <c:order val="40"/>
          <c:tx>
            <c:strRef>
              <c:f>'Form K2'!$BX$86</c:f>
              <c:strCache>
                <c:ptCount val="1"/>
                <c:pt idx="0">
                  <c:v>21</c:v>
                </c:pt>
              </c:strCache>
            </c:strRef>
          </c:tx>
          <c:spPr>
            <a:solidFill>
              <a:schemeClr val="accent5">
                <a:lumMod val="60000"/>
                <a:lumOff val="40000"/>
              </a:schemeClr>
            </a:solidFill>
          </c:spPr>
          <c:invertIfNegative val="0"/>
          <c:cat>
            <c:strRef>
              <c:f>'Form K2'!$AI$87</c:f>
              <c:strCache>
                <c:ptCount val="1"/>
                <c:pt idx="0">
                  <c:v>STSH</c:v>
                </c:pt>
              </c:strCache>
            </c:strRef>
          </c:cat>
          <c:val>
            <c:numRef>
              <c:f>'Form K2'!$BX$87</c:f>
              <c:numCache>
                <c:formatCode>General</c:formatCode>
                <c:ptCount val="1"/>
                <c:pt idx="0">
                  <c:v>0</c:v>
                </c:pt>
              </c:numCache>
            </c:numRef>
          </c:val>
          <c:extLst>
            <c:ext xmlns:c16="http://schemas.microsoft.com/office/drawing/2014/chart" uri="{C3380CC4-5D6E-409C-BE32-E72D297353CC}">
              <c16:uniqueId val="{00000028-6C32-4AC6-9DBB-2B5A32DE640C}"/>
            </c:ext>
          </c:extLst>
        </c:ser>
        <c:ser>
          <c:idx val="41"/>
          <c:order val="41"/>
          <c:tx>
            <c:strRef>
              <c:f>'Form K2'!$BY$86</c:f>
              <c:strCache>
                <c:ptCount val="1"/>
                <c:pt idx="0">
                  <c:v>Fill 21</c:v>
                </c:pt>
              </c:strCache>
            </c:strRef>
          </c:tx>
          <c:spPr>
            <a:noFill/>
          </c:spPr>
          <c:invertIfNegative val="0"/>
          <c:cat>
            <c:strRef>
              <c:f>'Form K2'!$AI$87</c:f>
              <c:strCache>
                <c:ptCount val="1"/>
                <c:pt idx="0">
                  <c:v>STSH</c:v>
                </c:pt>
              </c:strCache>
            </c:strRef>
          </c:cat>
          <c:val>
            <c:numRef>
              <c:f>'Form K2'!$BY$87</c:f>
              <c:numCache>
                <c:formatCode>General</c:formatCode>
                <c:ptCount val="1"/>
                <c:pt idx="0">
                  <c:v>1</c:v>
                </c:pt>
              </c:numCache>
            </c:numRef>
          </c:val>
          <c:extLst>
            <c:ext xmlns:c16="http://schemas.microsoft.com/office/drawing/2014/chart" uri="{C3380CC4-5D6E-409C-BE32-E72D297353CC}">
              <c16:uniqueId val="{00000029-6C32-4AC6-9DBB-2B5A32DE640C}"/>
            </c:ext>
          </c:extLst>
        </c:ser>
        <c:ser>
          <c:idx val="42"/>
          <c:order val="42"/>
          <c:tx>
            <c:strRef>
              <c:f>'Form K2'!$BZ$86</c:f>
              <c:strCache>
                <c:ptCount val="1"/>
                <c:pt idx="0">
                  <c:v>22</c:v>
                </c:pt>
              </c:strCache>
            </c:strRef>
          </c:tx>
          <c:spPr>
            <a:solidFill>
              <a:schemeClr val="accent5">
                <a:lumMod val="60000"/>
                <a:lumOff val="40000"/>
              </a:schemeClr>
            </a:solidFill>
          </c:spPr>
          <c:invertIfNegative val="0"/>
          <c:cat>
            <c:strRef>
              <c:f>'Form K2'!$AI$87</c:f>
              <c:strCache>
                <c:ptCount val="1"/>
                <c:pt idx="0">
                  <c:v>STSH</c:v>
                </c:pt>
              </c:strCache>
            </c:strRef>
          </c:cat>
          <c:val>
            <c:numRef>
              <c:f>'Form K2'!$BZ$87</c:f>
              <c:numCache>
                <c:formatCode>General</c:formatCode>
                <c:ptCount val="1"/>
                <c:pt idx="0">
                  <c:v>0</c:v>
                </c:pt>
              </c:numCache>
            </c:numRef>
          </c:val>
          <c:extLst>
            <c:ext xmlns:c16="http://schemas.microsoft.com/office/drawing/2014/chart" uri="{C3380CC4-5D6E-409C-BE32-E72D297353CC}">
              <c16:uniqueId val="{0000002A-6C32-4AC6-9DBB-2B5A32DE640C}"/>
            </c:ext>
          </c:extLst>
        </c:ser>
        <c:ser>
          <c:idx val="43"/>
          <c:order val="43"/>
          <c:tx>
            <c:strRef>
              <c:f>'Form K2'!$CA$86</c:f>
              <c:strCache>
                <c:ptCount val="1"/>
                <c:pt idx="0">
                  <c:v>Fill 22</c:v>
                </c:pt>
              </c:strCache>
            </c:strRef>
          </c:tx>
          <c:spPr>
            <a:noFill/>
          </c:spPr>
          <c:invertIfNegative val="0"/>
          <c:cat>
            <c:strRef>
              <c:f>'Form K2'!$AI$87</c:f>
              <c:strCache>
                <c:ptCount val="1"/>
                <c:pt idx="0">
                  <c:v>STSH</c:v>
                </c:pt>
              </c:strCache>
            </c:strRef>
          </c:cat>
          <c:val>
            <c:numRef>
              <c:f>'Form K2'!$CA$87</c:f>
              <c:numCache>
                <c:formatCode>General</c:formatCode>
                <c:ptCount val="1"/>
                <c:pt idx="0">
                  <c:v>1</c:v>
                </c:pt>
              </c:numCache>
            </c:numRef>
          </c:val>
          <c:extLst>
            <c:ext xmlns:c16="http://schemas.microsoft.com/office/drawing/2014/chart" uri="{C3380CC4-5D6E-409C-BE32-E72D297353CC}">
              <c16:uniqueId val="{0000002B-6C32-4AC6-9DBB-2B5A32DE640C}"/>
            </c:ext>
          </c:extLst>
        </c:ser>
        <c:ser>
          <c:idx val="44"/>
          <c:order val="44"/>
          <c:tx>
            <c:strRef>
              <c:f>'Form K2'!$CB$86</c:f>
              <c:strCache>
                <c:ptCount val="1"/>
                <c:pt idx="0">
                  <c:v>23</c:v>
                </c:pt>
              </c:strCache>
            </c:strRef>
          </c:tx>
          <c:spPr>
            <a:solidFill>
              <a:schemeClr val="accent5">
                <a:lumMod val="60000"/>
                <a:lumOff val="40000"/>
              </a:schemeClr>
            </a:solidFill>
            <a:ln>
              <a:noFill/>
            </a:ln>
          </c:spPr>
          <c:invertIfNegative val="0"/>
          <c:cat>
            <c:strRef>
              <c:f>'Form K2'!$AI$87</c:f>
              <c:strCache>
                <c:ptCount val="1"/>
                <c:pt idx="0">
                  <c:v>STSH</c:v>
                </c:pt>
              </c:strCache>
            </c:strRef>
          </c:cat>
          <c:val>
            <c:numRef>
              <c:f>'Form K2'!$CB$87</c:f>
              <c:numCache>
                <c:formatCode>General</c:formatCode>
                <c:ptCount val="1"/>
                <c:pt idx="0">
                  <c:v>0</c:v>
                </c:pt>
              </c:numCache>
            </c:numRef>
          </c:val>
          <c:extLst>
            <c:ext xmlns:c16="http://schemas.microsoft.com/office/drawing/2014/chart" uri="{C3380CC4-5D6E-409C-BE32-E72D297353CC}">
              <c16:uniqueId val="{0000002C-6C32-4AC6-9DBB-2B5A32DE640C}"/>
            </c:ext>
          </c:extLst>
        </c:ser>
        <c:ser>
          <c:idx val="45"/>
          <c:order val="45"/>
          <c:tx>
            <c:strRef>
              <c:f>'Form K2'!$CC$86</c:f>
              <c:strCache>
                <c:ptCount val="1"/>
                <c:pt idx="0">
                  <c:v>Fill 23</c:v>
                </c:pt>
              </c:strCache>
            </c:strRef>
          </c:tx>
          <c:spPr>
            <a:noFill/>
          </c:spPr>
          <c:invertIfNegative val="0"/>
          <c:cat>
            <c:strRef>
              <c:f>'Form K2'!$AI$87</c:f>
              <c:strCache>
                <c:ptCount val="1"/>
                <c:pt idx="0">
                  <c:v>STSH</c:v>
                </c:pt>
              </c:strCache>
            </c:strRef>
          </c:cat>
          <c:val>
            <c:numRef>
              <c:f>'Form K2'!$CC$87</c:f>
              <c:numCache>
                <c:formatCode>General</c:formatCode>
                <c:ptCount val="1"/>
                <c:pt idx="0">
                  <c:v>1</c:v>
                </c:pt>
              </c:numCache>
            </c:numRef>
          </c:val>
          <c:extLst>
            <c:ext xmlns:c16="http://schemas.microsoft.com/office/drawing/2014/chart" uri="{C3380CC4-5D6E-409C-BE32-E72D297353CC}">
              <c16:uniqueId val="{0000002D-6C32-4AC6-9DBB-2B5A32DE640C}"/>
            </c:ext>
          </c:extLst>
        </c:ser>
        <c:ser>
          <c:idx val="46"/>
          <c:order val="46"/>
          <c:tx>
            <c:strRef>
              <c:f>'Form K2'!$CD$86</c:f>
              <c:strCache>
                <c:ptCount val="1"/>
                <c:pt idx="0">
                  <c:v>24</c:v>
                </c:pt>
              </c:strCache>
            </c:strRef>
          </c:tx>
          <c:spPr>
            <a:solidFill>
              <a:schemeClr val="accent5">
                <a:lumMod val="60000"/>
                <a:lumOff val="40000"/>
              </a:schemeClr>
            </a:solidFill>
          </c:spPr>
          <c:invertIfNegative val="0"/>
          <c:cat>
            <c:strRef>
              <c:f>'Form K2'!$AI$87</c:f>
              <c:strCache>
                <c:ptCount val="1"/>
                <c:pt idx="0">
                  <c:v>STSH</c:v>
                </c:pt>
              </c:strCache>
            </c:strRef>
          </c:cat>
          <c:val>
            <c:numRef>
              <c:f>'Form K2'!$CD$87</c:f>
              <c:numCache>
                <c:formatCode>General</c:formatCode>
                <c:ptCount val="1"/>
                <c:pt idx="0">
                  <c:v>0</c:v>
                </c:pt>
              </c:numCache>
            </c:numRef>
          </c:val>
          <c:extLst>
            <c:ext xmlns:c16="http://schemas.microsoft.com/office/drawing/2014/chart" uri="{C3380CC4-5D6E-409C-BE32-E72D297353CC}">
              <c16:uniqueId val="{0000002E-6C32-4AC6-9DBB-2B5A32DE640C}"/>
            </c:ext>
          </c:extLst>
        </c:ser>
        <c:ser>
          <c:idx val="47"/>
          <c:order val="47"/>
          <c:tx>
            <c:strRef>
              <c:f>'Form K2'!$CE$86</c:f>
              <c:strCache>
                <c:ptCount val="1"/>
                <c:pt idx="0">
                  <c:v>Fill 24</c:v>
                </c:pt>
              </c:strCache>
            </c:strRef>
          </c:tx>
          <c:spPr>
            <a:noFill/>
          </c:spPr>
          <c:invertIfNegative val="0"/>
          <c:cat>
            <c:strRef>
              <c:f>'Form K2'!$AI$87</c:f>
              <c:strCache>
                <c:ptCount val="1"/>
                <c:pt idx="0">
                  <c:v>STSH</c:v>
                </c:pt>
              </c:strCache>
            </c:strRef>
          </c:cat>
          <c:val>
            <c:numRef>
              <c:f>'Form K2'!$CE$87</c:f>
              <c:numCache>
                <c:formatCode>General</c:formatCode>
                <c:ptCount val="1"/>
                <c:pt idx="0">
                  <c:v>1</c:v>
                </c:pt>
              </c:numCache>
            </c:numRef>
          </c:val>
          <c:extLst>
            <c:ext xmlns:c16="http://schemas.microsoft.com/office/drawing/2014/chart" uri="{C3380CC4-5D6E-409C-BE32-E72D297353CC}">
              <c16:uniqueId val="{0000002F-6C32-4AC6-9DBB-2B5A32DE640C}"/>
            </c:ext>
          </c:extLst>
        </c:ser>
        <c:ser>
          <c:idx val="48"/>
          <c:order val="48"/>
          <c:tx>
            <c:strRef>
              <c:f>'Form K2'!$CF$86</c:f>
              <c:strCache>
                <c:ptCount val="1"/>
                <c:pt idx="0">
                  <c:v>25</c:v>
                </c:pt>
              </c:strCache>
            </c:strRef>
          </c:tx>
          <c:spPr>
            <a:solidFill>
              <a:schemeClr val="accent5">
                <a:lumMod val="60000"/>
                <a:lumOff val="40000"/>
              </a:schemeClr>
            </a:solidFill>
          </c:spPr>
          <c:invertIfNegative val="0"/>
          <c:cat>
            <c:strRef>
              <c:f>'Form K2'!$AI$87</c:f>
              <c:strCache>
                <c:ptCount val="1"/>
                <c:pt idx="0">
                  <c:v>STSH</c:v>
                </c:pt>
              </c:strCache>
            </c:strRef>
          </c:cat>
          <c:val>
            <c:numRef>
              <c:f>'Form K2'!$CF$87</c:f>
              <c:numCache>
                <c:formatCode>General</c:formatCode>
                <c:ptCount val="1"/>
                <c:pt idx="0">
                  <c:v>0</c:v>
                </c:pt>
              </c:numCache>
            </c:numRef>
          </c:val>
          <c:extLst>
            <c:ext xmlns:c16="http://schemas.microsoft.com/office/drawing/2014/chart" uri="{C3380CC4-5D6E-409C-BE32-E72D297353CC}">
              <c16:uniqueId val="{00000030-6C32-4AC6-9DBB-2B5A32DE640C}"/>
            </c:ext>
          </c:extLst>
        </c:ser>
        <c:ser>
          <c:idx val="49"/>
          <c:order val="49"/>
          <c:tx>
            <c:strRef>
              <c:f>'Form K2'!$CG$86</c:f>
              <c:strCache>
                <c:ptCount val="1"/>
                <c:pt idx="0">
                  <c:v>Fill 25</c:v>
                </c:pt>
              </c:strCache>
            </c:strRef>
          </c:tx>
          <c:spPr>
            <a:noFill/>
          </c:spPr>
          <c:invertIfNegative val="0"/>
          <c:cat>
            <c:strRef>
              <c:f>'Form K2'!$AI$87</c:f>
              <c:strCache>
                <c:ptCount val="1"/>
                <c:pt idx="0">
                  <c:v>STSH</c:v>
                </c:pt>
              </c:strCache>
            </c:strRef>
          </c:cat>
          <c:val>
            <c:numRef>
              <c:f>'Form K2'!$CG$87</c:f>
              <c:numCache>
                <c:formatCode>General</c:formatCode>
                <c:ptCount val="1"/>
                <c:pt idx="0">
                  <c:v>1</c:v>
                </c:pt>
              </c:numCache>
            </c:numRef>
          </c:val>
          <c:extLst>
            <c:ext xmlns:c16="http://schemas.microsoft.com/office/drawing/2014/chart" uri="{C3380CC4-5D6E-409C-BE32-E72D297353CC}">
              <c16:uniqueId val="{00000031-6C32-4AC6-9DBB-2B5A32DE640C}"/>
            </c:ext>
          </c:extLst>
        </c:ser>
        <c:ser>
          <c:idx val="50"/>
          <c:order val="50"/>
          <c:tx>
            <c:strRef>
              <c:f>'Form K2'!$CH$86</c:f>
              <c:strCache>
                <c:ptCount val="1"/>
                <c:pt idx="0">
                  <c:v>26</c:v>
                </c:pt>
              </c:strCache>
            </c:strRef>
          </c:tx>
          <c:spPr>
            <a:solidFill>
              <a:schemeClr val="accent5">
                <a:lumMod val="60000"/>
                <a:lumOff val="40000"/>
              </a:schemeClr>
            </a:solidFill>
          </c:spPr>
          <c:invertIfNegative val="0"/>
          <c:cat>
            <c:strRef>
              <c:f>'Form K2'!$AI$87</c:f>
              <c:strCache>
                <c:ptCount val="1"/>
                <c:pt idx="0">
                  <c:v>STSH</c:v>
                </c:pt>
              </c:strCache>
            </c:strRef>
          </c:cat>
          <c:val>
            <c:numRef>
              <c:f>'Form K2'!$CH$87</c:f>
              <c:numCache>
                <c:formatCode>General</c:formatCode>
                <c:ptCount val="1"/>
                <c:pt idx="0">
                  <c:v>0</c:v>
                </c:pt>
              </c:numCache>
            </c:numRef>
          </c:val>
          <c:extLst>
            <c:ext xmlns:c16="http://schemas.microsoft.com/office/drawing/2014/chart" uri="{C3380CC4-5D6E-409C-BE32-E72D297353CC}">
              <c16:uniqueId val="{00000032-6C32-4AC6-9DBB-2B5A32DE640C}"/>
            </c:ext>
          </c:extLst>
        </c:ser>
        <c:ser>
          <c:idx val="51"/>
          <c:order val="51"/>
          <c:tx>
            <c:strRef>
              <c:f>'Form K2'!$CI$86</c:f>
              <c:strCache>
                <c:ptCount val="1"/>
                <c:pt idx="0">
                  <c:v>Fill 26</c:v>
                </c:pt>
              </c:strCache>
            </c:strRef>
          </c:tx>
          <c:spPr>
            <a:noFill/>
          </c:spPr>
          <c:invertIfNegative val="0"/>
          <c:cat>
            <c:strRef>
              <c:f>'Form K2'!$AI$87</c:f>
              <c:strCache>
                <c:ptCount val="1"/>
                <c:pt idx="0">
                  <c:v>STSH</c:v>
                </c:pt>
              </c:strCache>
            </c:strRef>
          </c:cat>
          <c:val>
            <c:numRef>
              <c:f>'Form K2'!$CI$87</c:f>
              <c:numCache>
                <c:formatCode>General</c:formatCode>
                <c:ptCount val="1"/>
                <c:pt idx="0">
                  <c:v>1</c:v>
                </c:pt>
              </c:numCache>
            </c:numRef>
          </c:val>
          <c:extLst>
            <c:ext xmlns:c16="http://schemas.microsoft.com/office/drawing/2014/chart" uri="{C3380CC4-5D6E-409C-BE32-E72D297353CC}">
              <c16:uniqueId val="{00000033-6C32-4AC6-9DBB-2B5A32DE640C}"/>
            </c:ext>
          </c:extLst>
        </c:ser>
        <c:ser>
          <c:idx val="52"/>
          <c:order val="52"/>
          <c:tx>
            <c:strRef>
              <c:f>'Form K2'!$CJ$86</c:f>
              <c:strCache>
                <c:ptCount val="1"/>
                <c:pt idx="0">
                  <c:v>27</c:v>
                </c:pt>
              </c:strCache>
            </c:strRef>
          </c:tx>
          <c:spPr>
            <a:solidFill>
              <a:schemeClr val="accent5">
                <a:lumMod val="60000"/>
                <a:lumOff val="40000"/>
              </a:schemeClr>
            </a:solidFill>
          </c:spPr>
          <c:invertIfNegative val="0"/>
          <c:cat>
            <c:strRef>
              <c:f>'Form K2'!$AI$87</c:f>
              <c:strCache>
                <c:ptCount val="1"/>
                <c:pt idx="0">
                  <c:v>STSH</c:v>
                </c:pt>
              </c:strCache>
            </c:strRef>
          </c:cat>
          <c:val>
            <c:numRef>
              <c:f>'Form K2'!$CJ$87</c:f>
              <c:numCache>
                <c:formatCode>General</c:formatCode>
                <c:ptCount val="1"/>
                <c:pt idx="0">
                  <c:v>0</c:v>
                </c:pt>
              </c:numCache>
            </c:numRef>
          </c:val>
          <c:extLst>
            <c:ext xmlns:c16="http://schemas.microsoft.com/office/drawing/2014/chart" uri="{C3380CC4-5D6E-409C-BE32-E72D297353CC}">
              <c16:uniqueId val="{00000034-6C32-4AC6-9DBB-2B5A32DE640C}"/>
            </c:ext>
          </c:extLst>
        </c:ser>
        <c:ser>
          <c:idx val="53"/>
          <c:order val="53"/>
          <c:tx>
            <c:strRef>
              <c:f>'Form K2'!$CK$86</c:f>
              <c:strCache>
                <c:ptCount val="1"/>
                <c:pt idx="0">
                  <c:v>Fill 27</c:v>
                </c:pt>
              </c:strCache>
            </c:strRef>
          </c:tx>
          <c:spPr>
            <a:noFill/>
          </c:spPr>
          <c:invertIfNegative val="0"/>
          <c:cat>
            <c:strRef>
              <c:f>'Form K2'!$AI$87</c:f>
              <c:strCache>
                <c:ptCount val="1"/>
                <c:pt idx="0">
                  <c:v>STSH</c:v>
                </c:pt>
              </c:strCache>
            </c:strRef>
          </c:cat>
          <c:val>
            <c:numRef>
              <c:f>'Form K2'!$CK$87</c:f>
              <c:numCache>
                <c:formatCode>General</c:formatCode>
                <c:ptCount val="1"/>
                <c:pt idx="0">
                  <c:v>1</c:v>
                </c:pt>
              </c:numCache>
            </c:numRef>
          </c:val>
          <c:extLst>
            <c:ext xmlns:c16="http://schemas.microsoft.com/office/drawing/2014/chart" uri="{C3380CC4-5D6E-409C-BE32-E72D297353CC}">
              <c16:uniqueId val="{00000035-6C32-4AC6-9DBB-2B5A32DE640C}"/>
            </c:ext>
          </c:extLst>
        </c:ser>
        <c:ser>
          <c:idx val="54"/>
          <c:order val="54"/>
          <c:tx>
            <c:strRef>
              <c:f>'Form K2'!$CL$86</c:f>
              <c:strCache>
                <c:ptCount val="1"/>
                <c:pt idx="0">
                  <c:v>28</c:v>
                </c:pt>
              </c:strCache>
            </c:strRef>
          </c:tx>
          <c:spPr>
            <a:solidFill>
              <a:schemeClr val="accent5">
                <a:lumMod val="60000"/>
                <a:lumOff val="40000"/>
              </a:schemeClr>
            </a:solidFill>
          </c:spPr>
          <c:invertIfNegative val="0"/>
          <c:cat>
            <c:strRef>
              <c:f>'Form K2'!$AI$87</c:f>
              <c:strCache>
                <c:ptCount val="1"/>
                <c:pt idx="0">
                  <c:v>STSH</c:v>
                </c:pt>
              </c:strCache>
            </c:strRef>
          </c:cat>
          <c:val>
            <c:numRef>
              <c:f>'Form K2'!$CL$87</c:f>
              <c:numCache>
                <c:formatCode>General</c:formatCode>
                <c:ptCount val="1"/>
                <c:pt idx="0">
                  <c:v>0</c:v>
                </c:pt>
              </c:numCache>
            </c:numRef>
          </c:val>
          <c:extLst>
            <c:ext xmlns:c16="http://schemas.microsoft.com/office/drawing/2014/chart" uri="{C3380CC4-5D6E-409C-BE32-E72D297353CC}">
              <c16:uniqueId val="{00000036-6C32-4AC6-9DBB-2B5A32DE640C}"/>
            </c:ext>
          </c:extLst>
        </c:ser>
        <c:ser>
          <c:idx val="55"/>
          <c:order val="55"/>
          <c:tx>
            <c:strRef>
              <c:f>'Form K2'!$CM$86</c:f>
              <c:strCache>
                <c:ptCount val="1"/>
                <c:pt idx="0">
                  <c:v>Fill 28</c:v>
                </c:pt>
              </c:strCache>
            </c:strRef>
          </c:tx>
          <c:spPr>
            <a:noFill/>
          </c:spPr>
          <c:invertIfNegative val="0"/>
          <c:cat>
            <c:strRef>
              <c:f>'Form K2'!$AI$87</c:f>
              <c:strCache>
                <c:ptCount val="1"/>
                <c:pt idx="0">
                  <c:v>STSH</c:v>
                </c:pt>
              </c:strCache>
            </c:strRef>
          </c:cat>
          <c:val>
            <c:numRef>
              <c:f>'Form K2'!$CM$87</c:f>
              <c:numCache>
                <c:formatCode>General</c:formatCode>
                <c:ptCount val="1"/>
                <c:pt idx="0">
                  <c:v>1</c:v>
                </c:pt>
              </c:numCache>
            </c:numRef>
          </c:val>
          <c:extLst>
            <c:ext xmlns:c16="http://schemas.microsoft.com/office/drawing/2014/chart" uri="{C3380CC4-5D6E-409C-BE32-E72D297353CC}">
              <c16:uniqueId val="{00000037-6C32-4AC6-9DBB-2B5A32DE640C}"/>
            </c:ext>
          </c:extLst>
        </c:ser>
        <c:ser>
          <c:idx val="56"/>
          <c:order val="56"/>
          <c:tx>
            <c:strRef>
              <c:f>'Form K2'!$CN$86</c:f>
              <c:strCache>
                <c:ptCount val="1"/>
                <c:pt idx="0">
                  <c:v>29</c:v>
                </c:pt>
              </c:strCache>
            </c:strRef>
          </c:tx>
          <c:spPr>
            <a:solidFill>
              <a:schemeClr val="accent5">
                <a:lumMod val="60000"/>
                <a:lumOff val="40000"/>
              </a:schemeClr>
            </a:solidFill>
            <a:ln>
              <a:noFill/>
            </a:ln>
          </c:spPr>
          <c:invertIfNegative val="0"/>
          <c:cat>
            <c:strRef>
              <c:f>'Form K2'!$AI$87</c:f>
              <c:strCache>
                <c:ptCount val="1"/>
                <c:pt idx="0">
                  <c:v>STSH</c:v>
                </c:pt>
              </c:strCache>
            </c:strRef>
          </c:cat>
          <c:val>
            <c:numRef>
              <c:f>'Form K2'!$CN$87</c:f>
              <c:numCache>
                <c:formatCode>General</c:formatCode>
                <c:ptCount val="1"/>
                <c:pt idx="0">
                  <c:v>0</c:v>
                </c:pt>
              </c:numCache>
            </c:numRef>
          </c:val>
          <c:extLst>
            <c:ext xmlns:c16="http://schemas.microsoft.com/office/drawing/2014/chart" uri="{C3380CC4-5D6E-409C-BE32-E72D297353CC}">
              <c16:uniqueId val="{00000038-6C32-4AC6-9DBB-2B5A32DE640C}"/>
            </c:ext>
          </c:extLst>
        </c:ser>
        <c:ser>
          <c:idx val="57"/>
          <c:order val="57"/>
          <c:tx>
            <c:strRef>
              <c:f>'Form K2'!$CO$86</c:f>
              <c:strCache>
                <c:ptCount val="1"/>
                <c:pt idx="0">
                  <c:v>Fill 29</c:v>
                </c:pt>
              </c:strCache>
            </c:strRef>
          </c:tx>
          <c:spPr>
            <a:noFill/>
          </c:spPr>
          <c:invertIfNegative val="0"/>
          <c:cat>
            <c:strRef>
              <c:f>'Form K2'!$AI$87</c:f>
              <c:strCache>
                <c:ptCount val="1"/>
                <c:pt idx="0">
                  <c:v>STSH</c:v>
                </c:pt>
              </c:strCache>
            </c:strRef>
          </c:cat>
          <c:val>
            <c:numRef>
              <c:f>'Form K2'!$CO$87</c:f>
              <c:numCache>
                <c:formatCode>General</c:formatCode>
                <c:ptCount val="1"/>
                <c:pt idx="0">
                  <c:v>1</c:v>
                </c:pt>
              </c:numCache>
            </c:numRef>
          </c:val>
          <c:extLst>
            <c:ext xmlns:c16="http://schemas.microsoft.com/office/drawing/2014/chart" uri="{C3380CC4-5D6E-409C-BE32-E72D297353CC}">
              <c16:uniqueId val="{00000039-6C32-4AC6-9DBB-2B5A32DE640C}"/>
            </c:ext>
          </c:extLst>
        </c:ser>
        <c:ser>
          <c:idx val="58"/>
          <c:order val="58"/>
          <c:tx>
            <c:strRef>
              <c:f>'Form K2'!$CP$86</c:f>
              <c:strCache>
                <c:ptCount val="1"/>
                <c:pt idx="0">
                  <c:v>30</c:v>
                </c:pt>
              </c:strCache>
            </c:strRef>
          </c:tx>
          <c:spPr>
            <a:solidFill>
              <a:schemeClr val="accent5">
                <a:lumMod val="60000"/>
                <a:lumOff val="40000"/>
              </a:schemeClr>
            </a:solidFill>
          </c:spPr>
          <c:invertIfNegative val="0"/>
          <c:cat>
            <c:strRef>
              <c:f>'Form K2'!$AI$87</c:f>
              <c:strCache>
                <c:ptCount val="1"/>
                <c:pt idx="0">
                  <c:v>STSH</c:v>
                </c:pt>
              </c:strCache>
            </c:strRef>
          </c:cat>
          <c:val>
            <c:numRef>
              <c:f>'Form K2'!$CP$87</c:f>
              <c:numCache>
                <c:formatCode>General</c:formatCode>
                <c:ptCount val="1"/>
                <c:pt idx="0">
                  <c:v>0</c:v>
                </c:pt>
              </c:numCache>
            </c:numRef>
          </c:val>
          <c:extLst>
            <c:ext xmlns:c16="http://schemas.microsoft.com/office/drawing/2014/chart" uri="{C3380CC4-5D6E-409C-BE32-E72D297353CC}">
              <c16:uniqueId val="{0000003A-6C32-4AC6-9DBB-2B5A32DE640C}"/>
            </c:ext>
          </c:extLst>
        </c:ser>
        <c:ser>
          <c:idx val="59"/>
          <c:order val="59"/>
          <c:tx>
            <c:strRef>
              <c:f>'Form K2'!$CQ$86</c:f>
              <c:strCache>
                <c:ptCount val="1"/>
                <c:pt idx="0">
                  <c:v>Fill 30</c:v>
                </c:pt>
              </c:strCache>
            </c:strRef>
          </c:tx>
          <c:spPr>
            <a:noFill/>
          </c:spPr>
          <c:invertIfNegative val="0"/>
          <c:cat>
            <c:strRef>
              <c:f>'Form K2'!$AI$87</c:f>
              <c:strCache>
                <c:ptCount val="1"/>
                <c:pt idx="0">
                  <c:v>STSH</c:v>
                </c:pt>
              </c:strCache>
            </c:strRef>
          </c:cat>
          <c:val>
            <c:numRef>
              <c:f>'Form K2'!$CQ$87</c:f>
              <c:numCache>
                <c:formatCode>General</c:formatCode>
                <c:ptCount val="1"/>
                <c:pt idx="0">
                  <c:v>1</c:v>
                </c:pt>
              </c:numCache>
            </c:numRef>
          </c:val>
          <c:extLst>
            <c:ext xmlns:c16="http://schemas.microsoft.com/office/drawing/2014/chart" uri="{C3380CC4-5D6E-409C-BE32-E72D297353CC}">
              <c16:uniqueId val="{0000003B-6C32-4AC6-9DBB-2B5A32DE640C}"/>
            </c:ext>
          </c:extLst>
        </c:ser>
        <c:dLbls>
          <c:showLegendKey val="0"/>
          <c:showVal val="0"/>
          <c:showCatName val="0"/>
          <c:showSerName val="0"/>
          <c:showPercent val="0"/>
          <c:showBubbleSize val="0"/>
        </c:dLbls>
        <c:gapWidth val="150"/>
        <c:overlap val="100"/>
        <c:axId val="258962840"/>
        <c:axId val="258963232"/>
      </c:barChart>
      <c:catAx>
        <c:axId val="258962840"/>
        <c:scaling>
          <c:orientation val="minMax"/>
        </c:scaling>
        <c:delete val="1"/>
        <c:axPos val="l"/>
        <c:numFmt formatCode="General" sourceLinked="0"/>
        <c:majorTickMark val="out"/>
        <c:minorTickMark val="none"/>
        <c:tickLblPos val="nextTo"/>
        <c:crossAx val="258963232"/>
        <c:crosses val="autoZero"/>
        <c:auto val="1"/>
        <c:lblAlgn val="ctr"/>
        <c:lblOffset val="100"/>
        <c:noMultiLvlLbl val="0"/>
      </c:catAx>
      <c:valAx>
        <c:axId val="258963232"/>
        <c:scaling>
          <c:orientation val="minMax"/>
        </c:scaling>
        <c:delete val="1"/>
        <c:axPos val="b"/>
        <c:majorGridlines/>
        <c:numFmt formatCode="0%" sourceLinked="1"/>
        <c:majorTickMark val="out"/>
        <c:minorTickMark val="none"/>
        <c:tickLblPos val="nextTo"/>
        <c:crossAx val="258962840"/>
        <c:crosses val="autoZero"/>
        <c:crossBetween val="between"/>
      </c:valAx>
      <c:spPr>
        <a:solidFill>
          <a:srgbClr val="F2F2F2"/>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0</xdr:colOff>
      <xdr:row>41</xdr:row>
      <xdr:rowOff>0</xdr:rowOff>
    </xdr:from>
    <xdr:to>
      <xdr:col>26</xdr:col>
      <xdr:colOff>0</xdr:colOff>
      <xdr:row>53</xdr:row>
      <xdr:rowOff>1</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514350" y="6562725"/>
          <a:ext cx="6172200" cy="1943101"/>
          <a:chOff x="514350" y="6305549"/>
          <a:chExt cx="6172200" cy="2590802"/>
        </a:xfrm>
      </xdr:grpSpPr>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514351" y="6305550"/>
          <a:ext cx="1037246" cy="12954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1543049" y="6305549"/>
          <a:ext cx="1037246" cy="1293897"/>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2571750" y="6305550"/>
          <a:ext cx="1030203" cy="1293896"/>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3600450" y="6306910"/>
          <a:ext cx="1028700" cy="129404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4629150" y="6305550"/>
          <a:ext cx="1028700" cy="12954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5657850" y="6305550"/>
          <a:ext cx="1028700" cy="1293896"/>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514350" y="7600951"/>
          <a:ext cx="1028700" cy="12954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1543049" y="7600950"/>
          <a:ext cx="1030202" cy="1293896"/>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2571749" y="7600950"/>
          <a:ext cx="1030203" cy="1293896"/>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3600448" y="7602310"/>
          <a:ext cx="1028702" cy="1294040"/>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4629149" y="7600950"/>
          <a:ext cx="1028701" cy="129540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5657848" y="7600950"/>
          <a:ext cx="1028701" cy="1293896"/>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wsDr>
</file>

<file path=xl/theme/theme1.xml><?xml version="1.0" encoding="utf-8"?>
<a:theme xmlns:a="http://schemas.openxmlformats.org/drawingml/2006/main" name="Office Theme">
  <a:themeElements>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59999389629810485"/>
  </sheetPr>
  <dimension ref="A1:OL114"/>
  <sheetViews>
    <sheetView showGridLines="0" tabSelected="1" showRuler="0" view="pageLayout" zoomScaleNormal="100" workbookViewId="0">
      <selection activeCell="H2" sqref="H2:U2"/>
    </sheetView>
  </sheetViews>
  <sheetFormatPr defaultColWidth="8.796875" defaultRowHeight="12.95" customHeight="1" x14ac:dyDescent="0.2"/>
  <cols>
    <col min="1" max="28" width="2.59765625" style="20" customWidth="1"/>
    <col min="29" max="401" width="5.09765625" style="21" hidden="1" customWidth="1"/>
    <col min="402" max="402" width="75.3984375" style="20" hidden="1" customWidth="1"/>
    <col min="403" max="16384" width="8.796875" style="20"/>
  </cols>
  <sheetData>
    <row r="1" spans="1:402" s="87" customFormat="1" ht="5.25" x14ac:dyDescent="0.15"/>
    <row r="2" spans="1:402" ht="12.75" x14ac:dyDescent="0.2">
      <c r="A2" s="79" t="s">
        <v>105</v>
      </c>
      <c r="H2" s="164"/>
      <c r="I2" s="164"/>
      <c r="J2" s="164"/>
      <c r="K2" s="164"/>
      <c r="L2" s="164"/>
      <c r="M2" s="164"/>
      <c r="N2" s="164"/>
      <c r="O2" s="164"/>
      <c r="P2" s="164"/>
      <c r="Q2" s="164"/>
      <c r="R2" s="164"/>
      <c r="S2" s="164"/>
      <c r="T2" s="164"/>
      <c r="U2" s="164"/>
      <c r="V2" s="80"/>
      <c r="W2" s="80"/>
      <c r="X2" s="80"/>
      <c r="Y2" s="78" t="s">
        <v>90</v>
      </c>
      <c r="Z2" s="166">
        <v>0</v>
      </c>
      <c r="AA2" s="166"/>
      <c r="AB2" s="166"/>
    </row>
    <row r="3" spans="1:402" ht="12.75" x14ac:dyDescent="0.2">
      <c r="A3" s="77" t="s">
        <v>0</v>
      </c>
      <c r="H3" s="165"/>
      <c r="I3" s="165"/>
      <c r="J3" s="165"/>
      <c r="K3" s="165"/>
      <c r="L3" s="165"/>
      <c r="M3" s="165"/>
      <c r="N3" s="165"/>
      <c r="O3" s="165"/>
      <c r="P3" s="165"/>
      <c r="Q3" s="165"/>
      <c r="R3" s="165"/>
      <c r="S3" s="165"/>
      <c r="T3" s="165"/>
      <c r="U3" s="165"/>
      <c r="V3" s="80"/>
      <c r="W3" s="80"/>
      <c r="X3" s="80"/>
      <c r="Y3" s="78" t="s">
        <v>89</v>
      </c>
      <c r="Z3" s="167">
        <v>0</v>
      </c>
      <c r="AA3" s="167"/>
      <c r="AB3" s="167"/>
    </row>
    <row r="4" spans="1:402" s="89" customFormat="1" ht="5.25" x14ac:dyDescent="0.15">
      <c r="A4" s="88"/>
      <c r="I4" s="90"/>
      <c r="J4" s="90"/>
      <c r="K4" s="90"/>
      <c r="L4" s="90"/>
    </row>
    <row r="5" spans="1:402" s="22" customFormat="1" ht="12.75" customHeight="1" x14ac:dyDescent="0.2">
      <c r="A5" s="92" t="s">
        <v>91</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c r="IG5" s="95"/>
      <c r="IH5" s="95"/>
      <c r="II5" s="95"/>
      <c r="IJ5" s="95"/>
      <c r="IK5" s="95"/>
      <c r="IL5" s="95"/>
      <c r="IM5" s="95"/>
      <c r="IN5" s="95"/>
      <c r="IO5" s="95"/>
      <c r="IP5" s="95"/>
      <c r="IQ5" s="95"/>
      <c r="IR5" s="95"/>
      <c r="IS5" s="95"/>
      <c r="IT5" s="95"/>
      <c r="IU5" s="95"/>
      <c r="IV5" s="95"/>
      <c r="IW5" s="95"/>
      <c r="IX5" s="95"/>
      <c r="IY5" s="95"/>
      <c r="IZ5" s="95"/>
      <c r="JA5" s="95"/>
      <c r="JB5" s="95"/>
      <c r="JC5" s="95"/>
      <c r="JD5" s="95"/>
      <c r="JE5" s="95"/>
      <c r="JF5" s="95"/>
      <c r="JG5" s="95"/>
      <c r="JH5" s="95"/>
      <c r="JI5" s="95"/>
      <c r="JJ5" s="95"/>
      <c r="JK5" s="95"/>
      <c r="JL5" s="95"/>
      <c r="JM5" s="95"/>
      <c r="JN5" s="95"/>
      <c r="JO5" s="95"/>
      <c r="JP5" s="95"/>
      <c r="JQ5" s="95"/>
      <c r="JR5" s="95"/>
      <c r="JS5" s="95"/>
      <c r="JT5" s="95"/>
      <c r="JU5" s="95"/>
      <c r="JV5" s="95"/>
      <c r="JW5" s="95"/>
      <c r="JX5" s="95"/>
      <c r="JY5" s="95"/>
      <c r="JZ5" s="95"/>
      <c r="KA5" s="95"/>
      <c r="KB5" s="95"/>
      <c r="KC5" s="95"/>
      <c r="KD5" s="95"/>
      <c r="KE5" s="95"/>
      <c r="KF5" s="95"/>
      <c r="KG5" s="95"/>
      <c r="KH5" s="95"/>
      <c r="KI5" s="95"/>
      <c r="KJ5" s="95"/>
      <c r="KK5" s="95"/>
      <c r="KL5" s="95"/>
      <c r="KM5" s="95"/>
      <c r="KN5" s="95"/>
      <c r="KO5" s="95"/>
      <c r="KP5" s="95"/>
      <c r="KQ5" s="95"/>
      <c r="KR5" s="95"/>
      <c r="KS5" s="95"/>
      <c r="KT5" s="95"/>
      <c r="KU5" s="95"/>
      <c r="KV5" s="95"/>
      <c r="KW5" s="95"/>
      <c r="KX5" s="95"/>
      <c r="KY5" s="95"/>
      <c r="KZ5" s="95"/>
      <c r="LA5" s="95"/>
      <c r="LB5" s="95"/>
      <c r="LC5" s="95"/>
      <c r="LD5" s="95"/>
      <c r="LE5" s="95"/>
      <c r="LF5" s="95"/>
      <c r="LG5" s="95"/>
      <c r="LH5" s="95"/>
      <c r="LI5" s="95"/>
      <c r="LJ5" s="95"/>
      <c r="LK5" s="95"/>
      <c r="LL5" s="95"/>
      <c r="LM5" s="95"/>
      <c r="LN5" s="95"/>
      <c r="LO5" s="95"/>
      <c r="LP5" s="95"/>
      <c r="LQ5" s="95"/>
      <c r="LR5" s="95"/>
      <c r="LS5" s="95"/>
      <c r="LT5" s="95"/>
      <c r="LU5" s="95"/>
      <c r="LV5" s="95"/>
      <c r="LW5" s="95"/>
      <c r="LX5" s="95"/>
      <c r="LY5" s="95"/>
      <c r="LZ5" s="95"/>
      <c r="MA5" s="95"/>
      <c r="MB5" s="95"/>
      <c r="MC5" s="95"/>
      <c r="MD5" s="95"/>
      <c r="ME5" s="95"/>
      <c r="MF5" s="95"/>
      <c r="MG5" s="95"/>
      <c r="MH5" s="95"/>
      <c r="MI5" s="95"/>
      <c r="MJ5" s="95"/>
      <c r="MK5" s="95"/>
      <c r="ML5" s="95"/>
      <c r="MM5" s="95"/>
      <c r="MN5" s="95"/>
      <c r="MO5" s="95"/>
      <c r="MP5" s="95"/>
      <c r="MQ5" s="95"/>
      <c r="MR5" s="95"/>
      <c r="MS5" s="95"/>
      <c r="MT5" s="95"/>
      <c r="MU5" s="95"/>
      <c r="MV5" s="95"/>
      <c r="MW5" s="95"/>
      <c r="MX5" s="95"/>
      <c r="MY5" s="95"/>
      <c r="MZ5" s="95"/>
      <c r="NA5" s="95"/>
      <c r="NB5" s="95"/>
      <c r="NC5" s="95"/>
      <c r="ND5" s="95"/>
      <c r="NE5" s="95"/>
      <c r="NF5" s="95"/>
      <c r="NG5" s="95"/>
      <c r="NH5" s="95"/>
      <c r="NI5" s="95"/>
      <c r="NJ5" s="95"/>
      <c r="NK5" s="95"/>
      <c r="NL5" s="95"/>
      <c r="NM5" s="95"/>
      <c r="NN5" s="95"/>
      <c r="NO5" s="95"/>
      <c r="NP5" s="95"/>
      <c r="NQ5" s="95"/>
      <c r="NR5" s="95"/>
      <c r="NS5" s="95"/>
      <c r="NT5" s="95"/>
      <c r="NU5" s="95"/>
      <c r="NV5" s="95"/>
      <c r="NW5" s="95"/>
      <c r="NX5" s="95"/>
      <c r="NY5" s="95"/>
      <c r="NZ5" s="95"/>
      <c r="OA5" s="95"/>
      <c r="OB5" s="95"/>
      <c r="OC5" s="95"/>
      <c r="OD5" s="95"/>
      <c r="OE5" s="95"/>
      <c r="OF5" s="95"/>
      <c r="OG5" s="95"/>
      <c r="OH5" s="95"/>
      <c r="OI5" s="95"/>
      <c r="OJ5" s="95"/>
      <c r="OK5" s="95"/>
    </row>
    <row r="6" spans="1:402" s="22" customFormat="1" ht="12.75" x14ac:dyDescent="0.2">
      <c r="A6" s="92" t="s">
        <v>111</v>
      </c>
      <c r="B6" s="92"/>
      <c r="C6" s="92"/>
      <c r="D6" s="92"/>
      <c r="E6" s="92"/>
      <c r="F6" s="92"/>
      <c r="G6" s="92"/>
      <c r="H6" s="92"/>
      <c r="I6" s="92"/>
      <c r="J6" s="92"/>
      <c r="K6" s="92"/>
      <c r="L6" s="92"/>
      <c r="M6" s="92"/>
      <c r="N6" s="92"/>
      <c r="O6" s="92"/>
      <c r="P6" s="92"/>
      <c r="Q6" s="92"/>
      <c r="R6" s="92"/>
      <c r="S6" s="92"/>
      <c r="T6" s="92"/>
      <c r="U6" s="92"/>
      <c r="V6" s="92"/>
      <c r="W6" s="92"/>
      <c r="X6" s="92"/>
      <c r="Y6" s="92"/>
      <c r="Z6" s="198" t="s">
        <v>103</v>
      </c>
      <c r="AA6" s="198"/>
      <c r="AB6" s="198"/>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c r="IO6" s="95"/>
      <c r="IP6" s="95"/>
      <c r="IQ6" s="95"/>
      <c r="IR6" s="95"/>
      <c r="IS6" s="95"/>
      <c r="IT6" s="95"/>
      <c r="IU6" s="95"/>
      <c r="IV6" s="95"/>
      <c r="IW6" s="95"/>
      <c r="IX6" s="95"/>
      <c r="IY6" s="95"/>
      <c r="IZ6" s="95"/>
      <c r="JA6" s="95"/>
      <c r="JB6" s="95"/>
      <c r="JC6" s="95"/>
      <c r="JD6" s="95"/>
      <c r="JE6" s="95"/>
      <c r="JF6" s="95"/>
      <c r="JG6" s="95"/>
      <c r="JH6" s="95"/>
      <c r="JI6" s="95"/>
      <c r="JJ6" s="95"/>
      <c r="JK6" s="95"/>
      <c r="JL6" s="95"/>
      <c r="JM6" s="95"/>
      <c r="JN6" s="95"/>
      <c r="JO6" s="95"/>
      <c r="JP6" s="95"/>
      <c r="JQ6" s="95"/>
      <c r="JR6" s="95"/>
      <c r="JS6" s="95"/>
      <c r="JT6" s="95"/>
      <c r="JU6" s="95"/>
      <c r="JV6" s="95"/>
      <c r="JW6" s="95"/>
      <c r="JX6" s="95"/>
      <c r="JY6" s="95"/>
      <c r="JZ6" s="95"/>
      <c r="KA6" s="95"/>
      <c r="KB6" s="95"/>
      <c r="KC6" s="95"/>
      <c r="KD6" s="95"/>
      <c r="KE6" s="95"/>
      <c r="KF6" s="95"/>
      <c r="KG6" s="95"/>
      <c r="KH6" s="95"/>
      <c r="KI6" s="95"/>
      <c r="KJ6" s="95"/>
      <c r="KK6" s="95"/>
      <c r="KL6" s="95"/>
      <c r="KM6" s="95"/>
      <c r="KN6" s="95"/>
      <c r="KO6" s="95"/>
      <c r="KP6" s="95"/>
      <c r="KQ6" s="95"/>
      <c r="KR6" s="95"/>
      <c r="KS6" s="95"/>
      <c r="KT6" s="95"/>
      <c r="KU6" s="95"/>
      <c r="KV6" s="95"/>
      <c r="KW6" s="95"/>
      <c r="KX6" s="95"/>
      <c r="KY6" s="95"/>
      <c r="KZ6" s="95"/>
      <c r="LA6" s="95"/>
      <c r="LB6" s="95"/>
      <c r="LC6" s="95"/>
      <c r="LD6" s="95"/>
      <c r="LE6" s="95"/>
      <c r="LF6" s="95"/>
      <c r="LG6" s="95"/>
      <c r="LH6" s="95"/>
      <c r="LI6" s="95"/>
      <c r="LJ6" s="95"/>
      <c r="LK6" s="95"/>
      <c r="LL6" s="95"/>
      <c r="LM6" s="95"/>
      <c r="LN6" s="95"/>
      <c r="LO6" s="95"/>
      <c r="LP6" s="95"/>
      <c r="LQ6" s="95"/>
      <c r="LR6" s="95"/>
      <c r="LS6" s="95"/>
      <c r="LT6" s="95"/>
      <c r="LU6" s="95"/>
      <c r="LV6" s="95"/>
      <c r="LW6" s="95"/>
      <c r="LX6" s="95"/>
      <c r="LY6" s="95"/>
      <c r="LZ6" s="95"/>
      <c r="MA6" s="95"/>
      <c r="MB6" s="95"/>
      <c r="MC6" s="95"/>
      <c r="MD6" s="95"/>
      <c r="ME6" s="95"/>
      <c r="MF6" s="95"/>
      <c r="MG6" s="95"/>
      <c r="MH6" s="95"/>
      <c r="MI6" s="95"/>
      <c r="MJ6" s="95"/>
      <c r="MK6" s="95"/>
      <c r="ML6" s="95"/>
      <c r="MM6" s="95"/>
      <c r="MN6" s="95"/>
      <c r="MO6" s="95"/>
      <c r="MP6" s="95"/>
      <c r="MQ6" s="95"/>
      <c r="MR6" s="95"/>
      <c r="MS6" s="95"/>
      <c r="MT6" s="95"/>
      <c r="MU6" s="95"/>
      <c r="MV6" s="95"/>
      <c r="MW6" s="95"/>
      <c r="MX6" s="95"/>
      <c r="MY6" s="95"/>
      <c r="MZ6" s="95"/>
      <c r="NA6" s="95"/>
      <c r="NB6" s="95"/>
      <c r="NC6" s="95"/>
      <c r="ND6" s="95"/>
      <c r="NE6" s="95"/>
      <c r="NF6" s="95"/>
      <c r="NG6" s="95"/>
      <c r="NH6" s="95"/>
      <c r="NI6" s="95"/>
      <c r="NJ6" s="95"/>
      <c r="NK6" s="95"/>
      <c r="NL6" s="95"/>
      <c r="NM6" s="95"/>
      <c r="NN6" s="95"/>
      <c r="NO6" s="95"/>
      <c r="NP6" s="95"/>
      <c r="NQ6" s="95"/>
      <c r="NR6" s="95"/>
      <c r="NS6" s="95"/>
      <c r="NT6" s="95"/>
      <c r="NU6" s="95"/>
      <c r="NV6" s="95"/>
      <c r="NW6" s="95"/>
      <c r="NX6" s="95"/>
      <c r="NY6" s="95"/>
      <c r="NZ6" s="95"/>
      <c r="OA6" s="95"/>
      <c r="OB6" s="95"/>
      <c r="OC6" s="95"/>
      <c r="OD6" s="95"/>
      <c r="OE6" s="95"/>
      <c r="OF6" s="95"/>
      <c r="OG6" s="95"/>
      <c r="OH6" s="95"/>
      <c r="OI6" s="95"/>
      <c r="OJ6" s="95"/>
      <c r="OK6" s="95"/>
    </row>
    <row r="7" spans="1:402" s="87" customFormat="1" ht="5.25" x14ac:dyDescent="0.15">
      <c r="Z7" s="111"/>
      <c r="AA7" s="111"/>
      <c r="AB7" s="111"/>
    </row>
    <row r="8" spans="1:402" ht="42.6" customHeight="1" x14ac:dyDescent="0.2">
      <c r="A8" s="163"/>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OL8" s="23">
        <f>A8</f>
        <v>0</v>
      </c>
    </row>
    <row r="9" spans="1:402" s="89" customFormat="1" ht="5.25" x14ac:dyDescent="0.15"/>
    <row r="10" spans="1:402" ht="12.75" customHeight="1" x14ac:dyDescent="0.2">
      <c r="A10" s="93" t="s">
        <v>92</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D10" s="86" t="s">
        <v>93</v>
      </c>
      <c r="AE10" s="86" t="s">
        <v>94</v>
      </c>
      <c r="AF10" s="86" t="s">
        <v>95</v>
      </c>
    </row>
    <row r="11" spans="1:402" ht="12.75" x14ac:dyDescent="0.2">
      <c r="A11" s="93" t="s">
        <v>101</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D11" s="94">
        <f>IF(H2="",0,1)</f>
        <v>0</v>
      </c>
      <c r="AE11" s="94">
        <f>IF(H3="",0,1)</f>
        <v>0</v>
      </c>
      <c r="AF11" s="94">
        <f>IF(A8="",0,1)</f>
        <v>0</v>
      </c>
    </row>
    <row r="12" spans="1:402" ht="12.75" x14ac:dyDescent="0.2">
      <c r="A12" s="93" t="s">
        <v>102</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row>
    <row r="13" spans="1:402" s="89" customFormat="1" ht="5.25" x14ac:dyDescent="0.15">
      <c r="A13" s="91"/>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row>
    <row r="14" spans="1:402" ht="12.75" customHeight="1" x14ac:dyDescent="0.2">
      <c r="A14" s="93" t="s">
        <v>106</v>
      </c>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row>
    <row r="15" spans="1:402" ht="12.75" x14ac:dyDescent="0.2">
      <c r="A15" s="93" t="s">
        <v>107</v>
      </c>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row>
    <row r="16" spans="1:402" ht="12.75" x14ac:dyDescent="0.2">
      <c r="A16" s="93" t="s">
        <v>112</v>
      </c>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row>
    <row r="17" spans="1:401" ht="12.75" x14ac:dyDescent="0.2">
      <c r="A17" s="93" t="s">
        <v>108</v>
      </c>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row>
    <row r="18" spans="1:401" ht="12.75" x14ac:dyDescent="0.2">
      <c r="A18" s="93" t="s">
        <v>109</v>
      </c>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row>
    <row r="19" spans="1:401" ht="12.75" x14ac:dyDescent="0.2">
      <c r="A19" s="93" t="s">
        <v>110</v>
      </c>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row>
    <row r="20" spans="1:401" s="89" customFormat="1" ht="5.25" x14ac:dyDescent="0.15"/>
    <row r="21" spans="1:401" ht="13.5" thickBot="1" x14ac:dyDescent="0.25">
      <c r="A21" s="190">
        <v>1</v>
      </c>
      <c r="B21" s="190"/>
      <c r="C21" s="190">
        <v>2</v>
      </c>
      <c r="D21" s="190"/>
      <c r="E21" s="190"/>
      <c r="F21" s="190"/>
      <c r="G21" s="190"/>
      <c r="H21" s="190"/>
      <c r="I21" s="190">
        <v>3</v>
      </c>
      <c r="J21" s="190"/>
      <c r="K21" s="190"/>
      <c r="L21" s="190"/>
      <c r="M21" s="190">
        <v>4</v>
      </c>
      <c r="N21" s="190"/>
      <c r="O21" s="190"/>
      <c r="P21" s="190"/>
      <c r="Q21" s="190">
        <v>5</v>
      </c>
      <c r="R21" s="190"/>
      <c r="S21" s="190"/>
      <c r="T21" s="190"/>
      <c r="U21" s="190">
        <v>6</v>
      </c>
      <c r="V21" s="190"/>
      <c r="W21" s="190"/>
      <c r="X21" s="190"/>
      <c r="Y21" s="190">
        <v>7</v>
      </c>
      <c r="Z21" s="190"/>
      <c r="AA21" s="190"/>
      <c r="AB21" s="190"/>
    </row>
    <row r="22" spans="1:401" ht="12.75" x14ac:dyDescent="0.2">
      <c r="A22" s="161" t="s">
        <v>1</v>
      </c>
      <c r="B22" s="162"/>
      <c r="C22" s="128" t="s">
        <v>96</v>
      </c>
      <c r="D22" s="129"/>
      <c r="E22" s="129"/>
      <c r="F22" s="129"/>
      <c r="G22" s="129"/>
      <c r="H22" s="130"/>
      <c r="I22" s="137" t="s">
        <v>97</v>
      </c>
      <c r="J22" s="138"/>
      <c r="K22" s="138"/>
      <c r="L22" s="138"/>
      <c r="M22" s="139" t="s">
        <v>29</v>
      </c>
      <c r="N22" s="138"/>
      <c r="O22" s="138"/>
      <c r="P22" s="140"/>
      <c r="Q22" s="139" t="s">
        <v>30</v>
      </c>
      <c r="R22" s="138"/>
      <c r="S22" s="138"/>
      <c r="T22" s="140"/>
      <c r="U22" s="138" t="s">
        <v>9</v>
      </c>
      <c r="V22" s="138"/>
      <c r="W22" s="138"/>
      <c r="X22" s="141"/>
      <c r="Y22" s="112" t="s">
        <v>2</v>
      </c>
      <c r="Z22" s="113"/>
      <c r="AA22" s="113"/>
      <c r="AB22" s="114"/>
    </row>
    <row r="23" spans="1:401" ht="12.75" x14ac:dyDescent="0.2">
      <c r="A23" s="96"/>
      <c r="B23" s="97"/>
      <c r="C23" s="131" t="s">
        <v>98</v>
      </c>
      <c r="D23" s="132"/>
      <c r="E23" s="132"/>
      <c r="F23" s="132"/>
      <c r="G23" s="132"/>
      <c r="H23" s="133"/>
      <c r="I23" s="115" t="s">
        <v>28</v>
      </c>
      <c r="J23" s="116"/>
      <c r="K23" s="116"/>
      <c r="L23" s="116"/>
      <c r="M23" s="117" t="s">
        <v>99</v>
      </c>
      <c r="N23" s="116"/>
      <c r="O23" s="116"/>
      <c r="P23" s="118"/>
      <c r="Q23" s="117" t="s">
        <v>99</v>
      </c>
      <c r="R23" s="116"/>
      <c r="S23" s="116"/>
      <c r="T23" s="118"/>
      <c r="U23" s="116" t="s">
        <v>100</v>
      </c>
      <c r="V23" s="116"/>
      <c r="W23" s="116"/>
      <c r="X23" s="119"/>
      <c r="Y23" s="120"/>
      <c r="Z23" s="121"/>
      <c r="AA23" s="121"/>
      <c r="AB23" s="122"/>
    </row>
    <row r="24" spans="1:401" ht="12.75" x14ac:dyDescent="0.2">
      <c r="A24" s="96"/>
      <c r="B24" s="97"/>
      <c r="C24" s="134" t="s">
        <v>104</v>
      </c>
      <c r="D24" s="135"/>
      <c r="E24" s="135"/>
      <c r="F24" s="135"/>
      <c r="G24" s="135"/>
      <c r="H24" s="136"/>
      <c r="I24" s="123" t="s">
        <v>104</v>
      </c>
      <c r="J24" s="124"/>
      <c r="K24" s="124"/>
      <c r="L24" s="125"/>
      <c r="M24" s="126" t="s">
        <v>104</v>
      </c>
      <c r="N24" s="124"/>
      <c r="O24" s="124"/>
      <c r="P24" s="125"/>
      <c r="Q24" s="126" t="s">
        <v>104</v>
      </c>
      <c r="R24" s="124"/>
      <c r="S24" s="124"/>
      <c r="T24" s="125"/>
      <c r="U24" s="126" t="s">
        <v>104</v>
      </c>
      <c r="V24" s="124"/>
      <c r="W24" s="124"/>
      <c r="X24" s="127"/>
      <c r="Y24" s="120"/>
      <c r="Z24" s="121"/>
      <c r="AA24" s="121"/>
      <c r="AB24" s="122"/>
      <c r="AC24" s="24" t="s">
        <v>10</v>
      </c>
      <c r="AF24" s="21" t="s">
        <v>18</v>
      </c>
      <c r="AG24" s="21" t="s">
        <v>18</v>
      </c>
      <c r="AH24" s="21" t="s">
        <v>14</v>
      </c>
      <c r="AI24" s="21" t="s">
        <v>14</v>
      </c>
      <c r="AJ24" s="21" t="s">
        <v>17</v>
      </c>
    </row>
    <row r="25" spans="1:401" ht="13.5" thickBot="1" x14ac:dyDescent="0.25">
      <c r="A25" s="98"/>
      <c r="B25" s="99"/>
      <c r="C25" s="100"/>
      <c r="D25" s="101"/>
      <c r="E25" s="101"/>
      <c r="F25" s="101"/>
      <c r="G25" s="101"/>
      <c r="H25" s="102"/>
      <c r="I25" s="103"/>
      <c r="J25" s="104"/>
      <c r="K25" s="104"/>
      <c r="L25" s="104"/>
      <c r="M25" s="105"/>
      <c r="N25" s="104"/>
      <c r="O25" s="104"/>
      <c r="P25" s="106"/>
      <c r="Q25" s="105"/>
      <c r="R25" s="104"/>
      <c r="S25" s="104"/>
      <c r="T25" s="106"/>
      <c r="U25" s="104"/>
      <c r="V25" s="104"/>
      <c r="W25" s="104"/>
      <c r="X25" s="107"/>
      <c r="Y25" s="108"/>
      <c r="Z25" s="109"/>
      <c r="AA25" s="109"/>
      <c r="AB25" s="110"/>
      <c r="AC25" s="25" t="s">
        <v>11</v>
      </c>
      <c r="AD25" s="26" t="s">
        <v>9</v>
      </c>
      <c r="AE25" s="21" t="s">
        <v>12</v>
      </c>
      <c r="AF25" s="21" t="s">
        <v>13</v>
      </c>
      <c r="AG25" s="21" t="s">
        <v>19</v>
      </c>
      <c r="AH25" s="21" t="s">
        <v>15</v>
      </c>
      <c r="AI25" s="21" t="s">
        <v>16</v>
      </c>
      <c r="AJ25" s="27">
        <v>1</v>
      </c>
      <c r="AK25" s="28">
        <v>2</v>
      </c>
      <c r="AL25" s="21">
        <v>3</v>
      </c>
      <c r="AM25" s="21">
        <v>4</v>
      </c>
      <c r="AN25" s="21">
        <v>5</v>
      </c>
      <c r="AO25" s="21">
        <v>6</v>
      </c>
      <c r="AP25" s="21">
        <v>7</v>
      </c>
      <c r="AQ25" s="21">
        <v>8</v>
      </c>
      <c r="AR25" s="21">
        <v>9</v>
      </c>
      <c r="AS25" s="21">
        <v>10</v>
      </c>
      <c r="AT25" s="21">
        <v>11</v>
      </c>
      <c r="AU25" s="21">
        <v>12</v>
      </c>
      <c r="AV25" s="21">
        <v>13</v>
      </c>
      <c r="AW25" s="21">
        <v>14</v>
      </c>
      <c r="AX25" s="21">
        <v>15</v>
      </c>
      <c r="AY25" s="21">
        <v>16</v>
      </c>
      <c r="AZ25" s="21">
        <v>17</v>
      </c>
      <c r="BA25" s="21">
        <v>18</v>
      </c>
      <c r="BB25" s="21">
        <v>19</v>
      </c>
      <c r="BC25" s="21">
        <v>20</v>
      </c>
      <c r="BD25" s="21">
        <v>21</v>
      </c>
      <c r="BE25" s="21">
        <v>22</v>
      </c>
      <c r="BF25" s="21">
        <v>23</v>
      </c>
      <c r="BG25" s="21">
        <v>24</v>
      </c>
      <c r="BH25" s="21">
        <v>25</v>
      </c>
      <c r="BI25" s="21">
        <v>26</v>
      </c>
      <c r="BJ25" s="21">
        <v>27</v>
      </c>
      <c r="BK25" s="21">
        <v>28</v>
      </c>
      <c r="BL25" s="21">
        <v>29</v>
      </c>
      <c r="BM25" s="21">
        <v>30</v>
      </c>
      <c r="BN25" s="21">
        <v>31</v>
      </c>
      <c r="BO25" s="21">
        <v>32</v>
      </c>
      <c r="BP25" s="21">
        <v>33</v>
      </c>
      <c r="BQ25" s="21">
        <v>34</v>
      </c>
      <c r="BR25" s="21">
        <v>35</v>
      </c>
      <c r="BS25" s="21">
        <v>36</v>
      </c>
      <c r="BT25" s="21">
        <v>37</v>
      </c>
      <c r="BU25" s="21">
        <v>38</v>
      </c>
      <c r="BV25" s="21">
        <v>39</v>
      </c>
      <c r="BW25" s="21">
        <v>40</v>
      </c>
      <c r="BX25" s="21">
        <v>41</v>
      </c>
      <c r="BY25" s="21">
        <v>42</v>
      </c>
      <c r="BZ25" s="21">
        <v>43</v>
      </c>
      <c r="CA25" s="21">
        <v>44</v>
      </c>
      <c r="CB25" s="21">
        <v>45</v>
      </c>
      <c r="CC25" s="21">
        <v>46</v>
      </c>
      <c r="CD25" s="21">
        <v>47</v>
      </c>
      <c r="CE25" s="21">
        <v>48</v>
      </c>
      <c r="CF25" s="21">
        <v>49</v>
      </c>
      <c r="CG25" s="21">
        <v>50</v>
      </c>
      <c r="CH25" s="21">
        <v>51</v>
      </c>
      <c r="CI25" s="21">
        <v>52</v>
      </c>
      <c r="CJ25" s="21">
        <v>53</v>
      </c>
      <c r="CK25" s="21">
        <v>54</v>
      </c>
      <c r="CL25" s="21">
        <v>55</v>
      </c>
      <c r="CM25" s="21">
        <v>56</v>
      </c>
      <c r="CN25" s="21">
        <v>57</v>
      </c>
      <c r="CO25" s="21">
        <v>58</v>
      </c>
      <c r="CP25" s="21">
        <v>59</v>
      </c>
      <c r="CQ25" s="21">
        <v>60</v>
      </c>
      <c r="CR25" s="21">
        <v>61</v>
      </c>
      <c r="CS25" s="21">
        <v>62</v>
      </c>
      <c r="CT25" s="21">
        <v>63</v>
      </c>
      <c r="CU25" s="21">
        <v>64</v>
      </c>
      <c r="CV25" s="21">
        <v>65</v>
      </c>
      <c r="CW25" s="21">
        <v>66</v>
      </c>
      <c r="CX25" s="21">
        <v>67</v>
      </c>
      <c r="CY25" s="21">
        <v>68</v>
      </c>
      <c r="CZ25" s="21">
        <v>69</v>
      </c>
      <c r="DA25" s="21">
        <v>70</v>
      </c>
      <c r="DB25" s="21">
        <v>71</v>
      </c>
      <c r="DC25" s="21">
        <v>72</v>
      </c>
      <c r="DD25" s="21">
        <v>73</v>
      </c>
      <c r="DE25" s="21">
        <v>74</v>
      </c>
      <c r="DF25" s="21">
        <v>75</v>
      </c>
      <c r="DG25" s="21">
        <v>76</v>
      </c>
      <c r="DH25" s="21">
        <v>77</v>
      </c>
      <c r="DI25" s="21">
        <v>78</v>
      </c>
      <c r="DJ25" s="21">
        <v>79</v>
      </c>
      <c r="DK25" s="21">
        <v>80</v>
      </c>
      <c r="DL25" s="21">
        <v>81</v>
      </c>
      <c r="DM25" s="21">
        <v>82</v>
      </c>
      <c r="DN25" s="21">
        <v>83</v>
      </c>
      <c r="DO25" s="21">
        <v>84</v>
      </c>
      <c r="DP25" s="21">
        <v>85</v>
      </c>
      <c r="DQ25" s="21">
        <v>86</v>
      </c>
      <c r="DR25" s="21">
        <v>87</v>
      </c>
      <c r="DS25" s="21">
        <v>88</v>
      </c>
      <c r="DT25" s="21">
        <v>89</v>
      </c>
      <c r="DU25" s="21">
        <v>90</v>
      </c>
      <c r="DV25" s="21">
        <v>91</v>
      </c>
      <c r="DW25" s="21">
        <v>92</v>
      </c>
      <c r="DX25" s="21">
        <v>93</v>
      </c>
      <c r="DY25" s="21">
        <v>94</v>
      </c>
      <c r="DZ25" s="21">
        <v>95</v>
      </c>
      <c r="EA25" s="21">
        <v>96</v>
      </c>
      <c r="EB25" s="21">
        <v>97</v>
      </c>
      <c r="EC25" s="21">
        <v>98</v>
      </c>
      <c r="ED25" s="21">
        <v>99</v>
      </c>
      <c r="EE25" s="21">
        <v>100</v>
      </c>
      <c r="EF25" s="21">
        <v>101</v>
      </c>
      <c r="EG25" s="21">
        <v>102</v>
      </c>
      <c r="EH25" s="21">
        <v>103</v>
      </c>
      <c r="EI25" s="21">
        <v>104</v>
      </c>
      <c r="EJ25" s="21">
        <v>105</v>
      </c>
      <c r="EK25" s="21">
        <v>106</v>
      </c>
      <c r="EL25" s="21">
        <v>107</v>
      </c>
      <c r="EM25" s="21">
        <v>108</v>
      </c>
      <c r="EN25" s="21">
        <v>109</v>
      </c>
      <c r="EO25" s="21">
        <v>110</v>
      </c>
      <c r="EP25" s="21">
        <v>111</v>
      </c>
      <c r="EQ25" s="21">
        <v>112</v>
      </c>
      <c r="ER25" s="21">
        <v>113</v>
      </c>
      <c r="ES25" s="21">
        <v>114</v>
      </c>
      <c r="ET25" s="21">
        <v>115</v>
      </c>
      <c r="EU25" s="21">
        <v>116</v>
      </c>
      <c r="EV25" s="21">
        <v>117</v>
      </c>
      <c r="EW25" s="21">
        <v>118</v>
      </c>
      <c r="EX25" s="21">
        <v>119</v>
      </c>
      <c r="EY25" s="21">
        <v>120</v>
      </c>
      <c r="EZ25" s="21">
        <v>121</v>
      </c>
      <c r="FA25" s="21">
        <v>122</v>
      </c>
      <c r="FB25" s="21">
        <v>123</v>
      </c>
      <c r="FC25" s="21">
        <v>124</v>
      </c>
      <c r="FD25" s="21">
        <v>125</v>
      </c>
      <c r="FE25" s="21">
        <v>126</v>
      </c>
      <c r="FF25" s="21">
        <v>127</v>
      </c>
      <c r="FG25" s="21">
        <v>128</v>
      </c>
      <c r="FH25" s="21">
        <v>129</v>
      </c>
      <c r="FI25" s="21">
        <v>130</v>
      </c>
      <c r="FJ25" s="21">
        <v>131</v>
      </c>
      <c r="FK25" s="21">
        <v>132</v>
      </c>
      <c r="FL25" s="21">
        <v>133</v>
      </c>
      <c r="FM25" s="21">
        <v>134</v>
      </c>
      <c r="FN25" s="21">
        <v>135</v>
      </c>
      <c r="FO25" s="21">
        <v>136</v>
      </c>
      <c r="FP25" s="21">
        <v>137</v>
      </c>
      <c r="FQ25" s="21">
        <v>138</v>
      </c>
      <c r="FR25" s="21">
        <v>139</v>
      </c>
      <c r="FS25" s="21">
        <v>140</v>
      </c>
      <c r="FT25" s="21">
        <v>141</v>
      </c>
      <c r="FU25" s="21">
        <v>142</v>
      </c>
      <c r="FV25" s="21">
        <v>143</v>
      </c>
      <c r="FW25" s="21">
        <v>144</v>
      </c>
      <c r="FX25" s="21">
        <v>145</v>
      </c>
      <c r="FY25" s="21">
        <v>146</v>
      </c>
      <c r="FZ25" s="21">
        <v>147</v>
      </c>
      <c r="GA25" s="21">
        <v>148</v>
      </c>
      <c r="GB25" s="21">
        <v>149</v>
      </c>
      <c r="GC25" s="21">
        <v>150</v>
      </c>
      <c r="GD25" s="21">
        <v>151</v>
      </c>
      <c r="GE25" s="21">
        <v>152</v>
      </c>
      <c r="GF25" s="21">
        <v>153</v>
      </c>
      <c r="GG25" s="21">
        <v>154</v>
      </c>
      <c r="GH25" s="21">
        <v>155</v>
      </c>
      <c r="GI25" s="21">
        <v>156</v>
      </c>
      <c r="GJ25" s="21">
        <v>157</v>
      </c>
      <c r="GK25" s="21">
        <v>158</v>
      </c>
      <c r="GL25" s="21">
        <v>159</v>
      </c>
      <c r="GM25" s="21">
        <v>160</v>
      </c>
      <c r="GN25" s="21">
        <v>161</v>
      </c>
      <c r="GO25" s="21">
        <v>162</v>
      </c>
      <c r="GP25" s="21">
        <v>163</v>
      </c>
      <c r="GQ25" s="21">
        <v>164</v>
      </c>
      <c r="GR25" s="21">
        <v>165</v>
      </c>
      <c r="GS25" s="21">
        <v>166</v>
      </c>
      <c r="GT25" s="21">
        <v>167</v>
      </c>
      <c r="GU25" s="21">
        <v>168</v>
      </c>
      <c r="GV25" s="21">
        <v>169</v>
      </c>
      <c r="GW25" s="21">
        <v>170</v>
      </c>
      <c r="GX25" s="21">
        <v>171</v>
      </c>
      <c r="GY25" s="21">
        <v>172</v>
      </c>
      <c r="GZ25" s="21">
        <v>173</v>
      </c>
      <c r="HA25" s="21">
        <v>174</v>
      </c>
      <c r="HB25" s="21">
        <v>175</v>
      </c>
      <c r="HC25" s="21">
        <v>176</v>
      </c>
      <c r="HD25" s="21">
        <v>177</v>
      </c>
      <c r="HE25" s="21">
        <v>178</v>
      </c>
      <c r="HF25" s="21">
        <v>179</v>
      </c>
      <c r="HG25" s="21">
        <v>180</v>
      </c>
      <c r="HH25" s="21">
        <v>181</v>
      </c>
      <c r="HI25" s="21">
        <v>182</v>
      </c>
      <c r="HJ25" s="21">
        <v>183</v>
      </c>
      <c r="HK25" s="21">
        <v>184</v>
      </c>
      <c r="HL25" s="21">
        <v>185</v>
      </c>
      <c r="HM25" s="21">
        <v>186</v>
      </c>
      <c r="HN25" s="21">
        <v>187</v>
      </c>
      <c r="HO25" s="21">
        <v>188</v>
      </c>
      <c r="HP25" s="21">
        <v>189</v>
      </c>
      <c r="HQ25" s="21">
        <v>190</v>
      </c>
      <c r="HR25" s="21">
        <v>191</v>
      </c>
      <c r="HS25" s="21">
        <v>192</v>
      </c>
      <c r="HT25" s="21">
        <v>193</v>
      </c>
      <c r="HU25" s="21">
        <v>194</v>
      </c>
      <c r="HV25" s="21">
        <v>195</v>
      </c>
      <c r="HW25" s="21">
        <v>196</v>
      </c>
      <c r="HX25" s="21">
        <v>197</v>
      </c>
      <c r="HY25" s="21">
        <v>198</v>
      </c>
      <c r="HZ25" s="21">
        <v>199</v>
      </c>
      <c r="IA25" s="21">
        <v>200</v>
      </c>
      <c r="IB25" s="21">
        <v>201</v>
      </c>
      <c r="IC25" s="21">
        <v>202</v>
      </c>
      <c r="ID25" s="21">
        <v>203</v>
      </c>
      <c r="IE25" s="21">
        <v>204</v>
      </c>
      <c r="IF25" s="21">
        <v>205</v>
      </c>
      <c r="IG25" s="21">
        <v>206</v>
      </c>
      <c r="IH25" s="21">
        <v>207</v>
      </c>
      <c r="II25" s="21">
        <v>208</v>
      </c>
      <c r="IJ25" s="21">
        <v>209</v>
      </c>
      <c r="IK25" s="21">
        <v>210</v>
      </c>
      <c r="IL25" s="21">
        <v>211</v>
      </c>
      <c r="IM25" s="21">
        <v>212</v>
      </c>
      <c r="IN25" s="21">
        <v>213</v>
      </c>
      <c r="IO25" s="21">
        <v>214</v>
      </c>
      <c r="IP25" s="21">
        <v>215</v>
      </c>
      <c r="IQ25" s="21">
        <v>216</v>
      </c>
      <c r="IR25" s="21">
        <v>217</v>
      </c>
      <c r="IS25" s="21">
        <v>218</v>
      </c>
      <c r="IT25" s="21">
        <v>219</v>
      </c>
      <c r="IU25" s="21">
        <v>220</v>
      </c>
      <c r="IV25" s="21">
        <v>221</v>
      </c>
      <c r="IW25" s="21">
        <v>222</v>
      </c>
      <c r="IX25" s="21">
        <v>223</v>
      </c>
      <c r="IY25" s="21">
        <v>224</v>
      </c>
      <c r="IZ25" s="21">
        <v>225</v>
      </c>
      <c r="JA25" s="21">
        <v>226</v>
      </c>
      <c r="JB25" s="21">
        <v>227</v>
      </c>
      <c r="JC25" s="21">
        <v>228</v>
      </c>
      <c r="JD25" s="21">
        <v>229</v>
      </c>
      <c r="JE25" s="21">
        <v>230</v>
      </c>
      <c r="JF25" s="21">
        <v>231</v>
      </c>
      <c r="JG25" s="21">
        <v>232</v>
      </c>
      <c r="JH25" s="21">
        <v>233</v>
      </c>
      <c r="JI25" s="21">
        <v>234</v>
      </c>
      <c r="JJ25" s="21">
        <v>235</v>
      </c>
      <c r="JK25" s="21">
        <v>236</v>
      </c>
      <c r="JL25" s="21">
        <v>237</v>
      </c>
      <c r="JM25" s="21">
        <v>238</v>
      </c>
      <c r="JN25" s="21">
        <v>239</v>
      </c>
      <c r="JO25" s="21">
        <v>240</v>
      </c>
      <c r="JP25" s="21">
        <v>241</v>
      </c>
      <c r="JQ25" s="21">
        <v>242</v>
      </c>
      <c r="JR25" s="21">
        <v>243</v>
      </c>
      <c r="JS25" s="21">
        <v>244</v>
      </c>
      <c r="JT25" s="21">
        <v>245</v>
      </c>
      <c r="JU25" s="21">
        <v>246</v>
      </c>
      <c r="JV25" s="21">
        <v>247</v>
      </c>
      <c r="JW25" s="21">
        <v>248</v>
      </c>
      <c r="JX25" s="21">
        <v>249</v>
      </c>
      <c r="JY25" s="21">
        <v>250</v>
      </c>
      <c r="JZ25" s="21">
        <v>251</v>
      </c>
      <c r="KA25" s="21">
        <v>252</v>
      </c>
      <c r="KB25" s="21">
        <v>253</v>
      </c>
      <c r="KC25" s="21">
        <v>254</v>
      </c>
      <c r="KD25" s="21">
        <v>255</v>
      </c>
      <c r="KE25" s="21">
        <v>256</v>
      </c>
      <c r="KF25" s="21">
        <v>257</v>
      </c>
      <c r="KG25" s="21">
        <v>258</v>
      </c>
      <c r="KH25" s="21">
        <v>259</v>
      </c>
      <c r="KI25" s="21">
        <v>260</v>
      </c>
      <c r="KJ25" s="21">
        <v>261</v>
      </c>
      <c r="KK25" s="21">
        <v>262</v>
      </c>
      <c r="KL25" s="21">
        <v>263</v>
      </c>
      <c r="KM25" s="21">
        <v>264</v>
      </c>
      <c r="KN25" s="21">
        <v>265</v>
      </c>
      <c r="KO25" s="21">
        <v>266</v>
      </c>
      <c r="KP25" s="21">
        <v>267</v>
      </c>
      <c r="KQ25" s="21">
        <v>268</v>
      </c>
      <c r="KR25" s="21">
        <v>269</v>
      </c>
      <c r="KS25" s="21">
        <v>270</v>
      </c>
      <c r="KT25" s="21">
        <v>271</v>
      </c>
      <c r="KU25" s="21">
        <v>272</v>
      </c>
      <c r="KV25" s="21">
        <v>273</v>
      </c>
      <c r="KW25" s="21">
        <v>274</v>
      </c>
      <c r="KX25" s="21">
        <v>275</v>
      </c>
      <c r="KY25" s="21">
        <v>276</v>
      </c>
      <c r="KZ25" s="21">
        <v>277</v>
      </c>
      <c r="LA25" s="21">
        <v>278</v>
      </c>
      <c r="LB25" s="21">
        <v>279</v>
      </c>
      <c r="LC25" s="21">
        <v>280</v>
      </c>
      <c r="LD25" s="21">
        <v>281</v>
      </c>
      <c r="LE25" s="21">
        <v>282</v>
      </c>
      <c r="LF25" s="21">
        <v>283</v>
      </c>
      <c r="LG25" s="21">
        <v>284</v>
      </c>
      <c r="LH25" s="21">
        <v>285</v>
      </c>
      <c r="LI25" s="21">
        <v>286</v>
      </c>
      <c r="LJ25" s="21">
        <v>287</v>
      </c>
      <c r="LK25" s="21">
        <v>288</v>
      </c>
      <c r="LL25" s="21">
        <v>289</v>
      </c>
      <c r="LM25" s="21">
        <v>290</v>
      </c>
      <c r="LN25" s="21">
        <v>291</v>
      </c>
      <c r="LO25" s="21">
        <v>292</v>
      </c>
      <c r="LP25" s="21">
        <v>293</v>
      </c>
      <c r="LQ25" s="21">
        <v>294</v>
      </c>
      <c r="LR25" s="21">
        <v>295</v>
      </c>
      <c r="LS25" s="21">
        <v>296</v>
      </c>
      <c r="LT25" s="21">
        <v>297</v>
      </c>
      <c r="LU25" s="21">
        <v>298</v>
      </c>
      <c r="LV25" s="21">
        <v>299</v>
      </c>
      <c r="LW25" s="21">
        <v>300</v>
      </c>
      <c r="LX25" s="21">
        <v>301</v>
      </c>
      <c r="LY25" s="21">
        <v>302</v>
      </c>
      <c r="LZ25" s="21">
        <v>303</v>
      </c>
      <c r="MA25" s="21">
        <v>304</v>
      </c>
      <c r="MB25" s="21">
        <v>305</v>
      </c>
      <c r="MC25" s="21">
        <v>306</v>
      </c>
      <c r="MD25" s="21">
        <v>307</v>
      </c>
      <c r="ME25" s="21">
        <v>308</v>
      </c>
      <c r="MF25" s="21">
        <v>309</v>
      </c>
      <c r="MG25" s="21">
        <v>310</v>
      </c>
      <c r="MH25" s="21">
        <v>311</v>
      </c>
      <c r="MI25" s="21">
        <v>312</v>
      </c>
      <c r="MJ25" s="21">
        <v>313</v>
      </c>
      <c r="MK25" s="21">
        <v>314</v>
      </c>
      <c r="ML25" s="21">
        <v>315</v>
      </c>
      <c r="MM25" s="21">
        <v>316</v>
      </c>
      <c r="MN25" s="21">
        <v>317</v>
      </c>
      <c r="MO25" s="21">
        <v>318</v>
      </c>
      <c r="MP25" s="21">
        <v>319</v>
      </c>
      <c r="MQ25" s="21">
        <v>320</v>
      </c>
      <c r="MR25" s="21">
        <v>321</v>
      </c>
      <c r="MS25" s="21">
        <v>322</v>
      </c>
      <c r="MT25" s="21">
        <v>323</v>
      </c>
      <c r="MU25" s="21">
        <v>324</v>
      </c>
      <c r="MV25" s="21">
        <v>325</v>
      </c>
      <c r="MW25" s="21">
        <v>326</v>
      </c>
      <c r="MX25" s="21">
        <v>327</v>
      </c>
      <c r="MY25" s="21">
        <v>328</v>
      </c>
      <c r="MZ25" s="21">
        <v>329</v>
      </c>
      <c r="NA25" s="21">
        <v>330</v>
      </c>
      <c r="NB25" s="21">
        <v>331</v>
      </c>
      <c r="NC25" s="21">
        <v>332</v>
      </c>
      <c r="ND25" s="21">
        <v>333</v>
      </c>
      <c r="NE25" s="21">
        <v>334</v>
      </c>
      <c r="NF25" s="21">
        <v>335</v>
      </c>
      <c r="NG25" s="21">
        <v>336</v>
      </c>
      <c r="NH25" s="21">
        <v>337</v>
      </c>
      <c r="NI25" s="21">
        <v>338</v>
      </c>
      <c r="NJ25" s="21">
        <v>339</v>
      </c>
      <c r="NK25" s="21">
        <v>340</v>
      </c>
      <c r="NL25" s="21">
        <v>341</v>
      </c>
      <c r="NM25" s="21">
        <v>342</v>
      </c>
      <c r="NN25" s="21">
        <v>343</v>
      </c>
      <c r="NO25" s="21">
        <v>344</v>
      </c>
      <c r="NP25" s="21">
        <v>345</v>
      </c>
      <c r="NQ25" s="21">
        <v>346</v>
      </c>
      <c r="NR25" s="21">
        <v>347</v>
      </c>
      <c r="NS25" s="21">
        <v>348</v>
      </c>
      <c r="NT25" s="21">
        <v>349</v>
      </c>
      <c r="NU25" s="21">
        <v>350</v>
      </c>
      <c r="NV25" s="21">
        <v>351</v>
      </c>
      <c r="NW25" s="21">
        <v>352</v>
      </c>
      <c r="NX25" s="21">
        <v>353</v>
      </c>
      <c r="NY25" s="21">
        <v>354</v>
      </c>
      <c r="NZ25" s="21">
        <v>355</v>
      </c>
      <c r="OA25" s="21">
        <v>356</v>
      </c>
      <c r="OB25" s="21">
        <v>357</v>
      </c>
      <c r="OC25" s="21">
        <v>358</v>
      </c>
      <c r="OD25" s="21">
        <v>359</v>
      </c>
      <c r="OE25" s="21">
        <v>360</v>
      </c>
      <c r="OF25" s="21">
        <v>361</v>
      </c>
      <c r="OG25" s="21">
        <v>362</v>
      </c>
      <c r="OH25" s="21">
        <v>363</v>
      </c>
      <c r="OI25" s="21">
        <v>364</v>
      </c>
      <c r="OJ25" s="21">
        <v>365</v>
      </c>
      <c r="OK25" s="21">
        <v>366</v>
      </c>
    </row>
    <row r="26" spans="1:401" ht="12.75" x14ac:dyDescent="0.2">
      <c r="A26" s="148">
        <v>1</v>
      </c>
      <c r="B26" s="149"/>
      <c r="C26" s="156"/>
      <c r="D26" s="157"/>
      <c r="E26" s="157"/>
      <c r="F26" s="157"/>
      <c r="G26" s="157"/>
      <c r="H26" s="158"/>
      <c r="I26" s="200"/>
      <c r="J26" s="200"/>
      <c r="K26" s="200"/>
      <c r="L26" s="208"/>
      <c r="M26" s="202"/>
      <c r="N26" s="203"/>
      <c r="O26" s="203"/>
      <c r="P26" s="204"/>
      <c r="Q26" s="202"/>
      <c r="R26" s="203"/>
      <c r="S26" s="203"/>
      <c r="T26" s="204"/>
      <c r="U26" s="199"/>
      <c r="V26" s="200"/>
      <c r="W26" s="200"/>
      <c r="X26" s="201"/>
      <c r="Y26" s="205">
        <f>AC26</f>
        <v>0</v>
      </c>
      <c r="Z26" s="206"/>
      <c r="AA26" s="206"/>
      <c r="AB26" s="207"/>
      <c r="AC26" s="29">
        <f>ROUNDUP(AG26,0)</f>
        <v>0</v>
      </c>
      <c r="AD26" s="30">
        <v>1</v>
      </c>
      <c r="AE26" s="30" t="str">
        <f>IF(AND(C26&gt;0,I26&gt;0,M26&gt;0,AND(Q26&gt;0,Q26&gt;M26),AND(U26&gt;0,U26&lt;=I26)),"Yes","No")</f>
        <v>No</v>
      </c>
      <c r="AF26" s="30">
        <f>IF(AE26="Yes",Q26-M26,0)</f>
        <v>0</v>
      </c>
      <c r="AG26" s="30">
        <f>IF(AE26="Yes",(AF26/I26)*U26,0)</f>
        <v>0</v>
      </c>
      <c r="AH26" s="31" t="str">
        <f>IF(AE26="Yes",INT((AI26-AG26)+1),"")</f>
        <v/>
      </c>
      <c r="AI26" s="31" t="str">
        <f>IF(AE26="Yes",Q26-1,"")</f>
        <v/>
      </c>
      <c r="AJ26" s="32" t="str">
        <f>IF(AE26="Yes",AH26,"")</f>
        <v/>
      </c>
      <c r="AK26" s="32" t="str">
        <f>IF($AE26="Yes",IF($AH26+COLUMN(A26)&gt;$AI26,"",AJ26+1),"")</f>
        <v/>
      </c>
      <c r="AL26" s="32" t="str">
        <f>IF($AE26="Yes",IF($AH26+COLUMN(B26)&gt;$AI26,"",AK26+1),"")</f>
        <v/>
      </c>
      <c r="AM26" s="32" t="str">
        <f t="shared" ref="AM26:CX29" si="0">IF($AE26="Yes",IF($AH26+COLUMN(C26)&gt;$AI26,"",AL26+1),"")</f>
        <v/>
      </c>
      <c r="AN26" s="32" t="str">
        <f t="shared" si="0"/>
        <v/>
      </c>
      <c r="AO26" s="32" t="str">
        <f t="shared" si="0"/>
        <v/>
      </c>
      <c r="AP26" s="32" t="str">
        <f t="shared" si="0"/>
        <v/>
      </c>
      <c r="AQ26" s="32" t="str">
        <f t="shared" si="0"/>
        <v/>
      </c>
      <c r="AR26" s="32" t="str">
        <f t="shared" si="0"/>
        <v/>
      </c>
      <c r="AS26" s="32" t="str">
        <f t="shared" si="0"/>
        <v/>
      </c>
      <c r="AT26" s="32" t="str">
        <f t="shared" si="0"/>
        <v/>
      </c>
      <c r="AU26" s="32" t="str">
        <f t="shared" si="0"/>
        <v/>
      </c>
      <c r="AV26" s="32" t="str">
        <f t="shared" si="0"/>
        <v/>
      </c>
      <c r="AW26" s="32" t="str">
        <f t="shared" si="0"/>
        <v/>
      </c>
      <c r="AX26" s="32" t="str">
        <f t="shared" si="0"/>
        <v/>
      </c>
      <c r="AY26" s="32" t="str">
        <f t="shared" si="0"/>
        <v/>
      </c>
      <c r="AZ26" s="32" t="str">
        <f t="shared" si="0"/>
        <v/>
      </c>
      <c r="BA26" s="32" t="str">
        <f t="shared" si="0"/>
        <v/>
      </c>
      <c r="BB26" s="32" t="str">
        <f t="shared" si="0"/>
        <v/>
      </c>
      <c r="BC26" s="32" t="str">
        <f t="shared" si="0"/>
        <v/>
      </c>
      <c r="BD26" s="32" t="str">
        <f t="shared" si="0"/>
        <v/>
      </c>
      <c r="BE26" s="32" t="str">
        <f t="shared" si="0"/>
        <v/>
      </c>
      <c r="BF26" s="32" t="str">
        <f t="shared" si="0"/>
        <v/>
      </c>
      <c r="BG26" s="32" t="str">
        <f t="shared" si="0"/>
        <v/>
      </c>
      <c r="BH26" s="32" t="str">
        <f t="shared" si="0"/>
        <v/>
      </c>
      <c r="BI26" s="32" t="str">
        <f t="shared" si="0"/>
        <v/>
      </c>
      <c r="BJ26" s="32" t="str">
        <f t="shared" si="0"/>
        <v/>
      </c>
      <c r="BK26" s="32" t="str">
        <f t="shared" si="0"/>
        <v/>
      </c>
      <c r="BL26" s="32" t="str">
        <f t="shared" si="0"/>
        <v/>
      </c>
      <c r="BM26" s="32" t="str">
        <f t="shared" si="0"/>
        <v/>
      </c>
      <c r="BN26" s="32" t="str">
        <f t="shared" si="0"/>
        <v/>
      </c>
      <c r="BO26" s="32" t="str">
        <f t="shared" si="0"/>
        <v/>
      </c>
      <c r="BP26" s="32" t="str">
        <f t="shared" si="0"/>
        <v/>
      </c>
      <c r="BQ26" s="32" t="str">
        <f t="shared" si="0"/>
        <v/>
      </c>
      <c r="BR26" s="32" t="str">
        <f t="shared" si="0"/>
        <v/>
      </c>
      <c r="BS26" s="32" t="str">
        <f t="shared" si="0"/>
        <v/>
      </c>
      <c r="BT26" s="32" t="str">
        <f t="shared" si="0"/>
        <v/>
      </c>
      <c r="BU26" s="32" t="str">
        <f t="shared" si="0"/>
        <v/>
      </c>
      <c r="BV26" s="32" t="str">
        <f t="shared" si="0"/>
        <v/>
      </c>
      <c r="BW26" s="32" t="str">
        <f t="shared" si="0"/>
        <v/>
      </c>
      <c r="BX26" s="32" t="str">
        <f t="shared" si="0"/>
        <v/>
      </c>
      <c r="BY26" s="32" t="str">
        <f t="shared" si="0"/>
        <v/>
      </c>
      <c r="BZ26" s="32" t="str">
        <f t="shared" si="0"/>
        <v/>
      </c>
      <c r="CA26" s="32" t="str">
        <f t="shared" si="0"/>
        <v/>
      </c>
      <c r="CB26" s="32" t="str">
        <f t="shared" si="0"/>
        <v/>
      </c>
      <c r="CC26" s="32" t="str">
        <f t="shared" si="0"/>
        <v/>
      </c>
      <c r="CD26" s="32" t="str">
        <f t="shared" si="0"/>
        <v/>
      </c>
      <c r="CE26" s="32" t="str">
        <f t="shared" si="0"/>
        <v/>
      </c>
      <c r="CF26" s="32" t="str">
        <f t="shared" si="0"/>
        <v/>
      </c>
      <c r="CG26" s="32" t="str">
        <f t="shared" si="0"/>
        <v/>
      </c>
      <c r="CH26" s="32" t="str">
        <f t="shared" si="0"/>
        <v/>
      </c>
      <c r="CI26" s="32" t="str">
        <f t="shared" si="0"/>
        <v/>
      </c>
      <c r="CJ26" s="32" t="str">
        <f t="shared" si="0"/>
        <v/>
      </c>
      <c r="CK26" s="32" t="str">
        <f t="shared" si="0"/>
        <v/>
      </c>
      <c r="CL26" s="32" t="str">
        <f t="shared" si="0"/>
        <v/>
      </c>
      <c r="CM26" s="32" t="str">
        <f t="shared" si="0"/>
        <v/>
      </c>
      <c r="CN26" s="32" t="str">
        <f t="shared" si="0"/>
        <v/>
      </c>
      <c r="CO26" s="32" t="str">
        <f t="shared" si="0"/>
        <v/>
      </c>
      <c r="CP26" s="32" t="str">
        <f t="shared" si="0"/>
        <v/>
      </c>
      <c r="CQ26" s="32" t="str">
        <f t="shared" si="0"/>
        <v/>
      </c>
      <c r="CR26" s="32" t="str">
        <f t="shared" si="0"/>
        <v/>
      </c>
      <c r="CS26" s="32" t="str">
        <f t="shared" si="0"/>
        <v/>
      </c>
      <c r="CT26" s="32" t="str">
        <f t="shared" si="0"/>
        <v/>
      </c>
      <c r="CU26" s="32" t="str">
        <f t="shared" si="0"/>
        <v/>
      </c>
      <c r="CV26" s="32" t="str">
        <f t="shared" si="0"/>
        <v/>
      </c>
      <c r="CW26" s="32" t="str">
        <f t="shared" si="0"/>
        <v/>
      </c>
      <c r="CX26" s="32" t="str">
        <f t="shared" si="0"/>
        <v/>
      </c>
      <c r="CY26" s="32" t="str">
        <f t="shared" ref="CY26:FJ29" si="1">IF($AE26="Yes",IF($AH26+COLUMN(BO26)&gt;$AI26,"",CX26+1),"")</f>
        <v/>
      </c>
      <c r="CZ26" s="32" t="str">
        <f t="shared" si="1"/>
        <v/>
      </c>
      <c r="DA26" s="32" t="str">
        <f t="shared" si="1"/>
        <v/>
      </c>
      <c r="DB26" s="32" t="str">
        <f t="shared" si="1"/>
        <v/>
      </c>
      <c r="DC26" s="32" t="str">
        <f t="shared" si="1"/>
        <v/>
      </c>
      <c r="DD26" s="32" t="str">
        <f t="shared" si="1"/>
        <v/>
      </c>
      <c r="DE26" s="32" t="str">
        <f t="shared" si="1"/>
        <v/>
      </c>
      <c r="DF26" s="32" t="str">
        <f t="shared" si="1"/>
        <v/>
      </c>
      <c r="DG26" s="32" t="str">
        <f t="shared" si="1"/>
        <v/>
      </c>
      <c r="DH26" s="32" t="str">
        <f t="shared" si="1"/>
        <v/>
      </c>
      <c r="DI26" s="32" t="str">
        <f t="shared" si="1"/>
        <v/>
      </c>
      <c r="DJ26" s="32" t="str">
        <f t="shared" si="1"/>
        <v/>
      </c>
      <c r="DK26" s="32" t="str">
        <f t="shared" si="1"/>
        <v/>
      </c>
      <c r="DL26" s="32" t="str">
        <f t="shared" si="1"/>
        <v/>
      </c>
      <c r="DM26" s="32" t="str">
        <f t="shared" si="1"/>
        <v/>
      </c>
      <c r="DN26" s="32" t="str">
        <f t="shared" si="1"/>
        <v/>
      </c>
      <c r="DO26" s="32" t="str">
        <f t="shared" si="1"/>
        <v/>
      </c>
      <c r="DP26" s="32" t="str">
        <f t="shared" si="1"/>
        <v/>
      </c>
      <c r="DQ26" s="32" t="str">
        <f t="shared" si="1"/>
        <v/>
      </c>
      <c r="DR26" s="32" t="str">
        <f t="shared" si="1"/>
        <v/>
      </c>
      <c r="DS26" s="32" t="str">
        <f t="shared" si="1"/>
        <v/>
      </c>
      <c r="DT26" s="32" t="str">
        <f t="shared" si="1"/>
        <v/>
      </c>
      <c r="DU26" s="32" t="str">
        <f t="shared" si="1"/>
        <v/>
      </c>
      <c r="DV26" s="32" t="str">
        <f t="shared" si="1"/>
        <v/>
      </c>
      <c r="DW26" s="32" t="str">
        <f t="shared" si="1"/>
        <v/>
      </c>
      <c r="DX26" s="32" t="str">
        <f t="shared" si="1"/>
        <v/>
      </c>
      <c r="DY26" s="32" t="str">
        <f t="shared" si="1"/>
        <v/>
      </c>
      <c r="DZ26" s="32" t="str">
        <f t="shared" si="1"/>
        <v/>
      </c>
      <c r="EA26" s="32" t="str">
        <f t="shared" si="1"/>
        <v/>
      </c>
      <c r="EB26" s="32" t="str">
        <f t="shared" si="1"/>
        <v/>
      </c>
      <c r="EC26" s="32" t="str">
        <f t="shared" si="1"/>
        <v/>
      </c>
      <c r="ED26" s="32" t="str">
        <f t="shared" si="1"/>
        <v/>
      </c>
      <c r="EE26" s="32" t="str">
        <f t="shared" si="1"/>
        <v/>
      </c>
      <c r="EF26" s="32" t="str">
        <f t="shared" si="1"/>
        <v/>
      </c>
      <c r="EG26" s="32" t="str">
        <f t="shared" si="1"/>
        <v/>
      </c>
      <c r="EH26" s="32" t="str">
        <f t="shared" si="1"/>
        <v/>
      </c>
      <c r="EI26" s="32" t="str">
        <f t="shared" si="1"/>
        <v/>
      </c>
      <c r="EJ26" s="32" t="str">
        <f t="shared" si="1"/>
        <v/>
      </c>
      <c r="EK26" s="32" t="str">
        <f t="shared" si="1"/>
        <v/>
      </c>
      <c r="EL26" s="32" t="str">
        <f t="shared" si="1"/>
        <v/>
      </c>
      <c r="EM26" s="32" t="str">
        <f t="shared" si="1"/>
        <v/>
      </c>
      <c r="EN26" s="32" t="str">
        <f t="shared" si="1"/>
        <v/>
      </c>
      <c r="EO26" s="32" t="str">
        <f t="shared" si="1"/>
        <v/>
      </c>
      <c r="EP26" s="32" t="str">
        <f t="shared" si="1"/>
        <v/>
      </c>
      <c r="EQ26" s="32" t="str">
        <f t="shared" si="1"/>
        <v/>
      </c>
      <c r="ER26" s="32" t="str">
        <f t="shared" si="1"/>
        <v/>
      </c>
      <c r="ES26" s="32" t="str">
        <f t="shared" si="1"/>
        <v/>
      </c>
      <c r="ET26" s="32" t="str">
        <f t="shared" si="1"/>
        <v/>
      </c>
      <c r="EU26" s="32" t="str">
        <f t="shared" si="1"/>
        <v/>
      </c>
      <c r="EV26" s="32" t="str">
        <f t="shared" si="1"/>
        <v/>
      </c>
      <c r="EW26" s="32" t="str">
        <f t="shared" si="1"/>
        <v/>
      </c>
      <c r="EX26" s="32" t="str">
        <f t="shared" si="1"/>
        <v/>
      </c>
      <c r="EY26" s="32" t="str">
        <f t="shared" si="1"/>
        <v/>
      </c>
      <c r="EZ26" s="32" t="str">
        <f t="shared" si="1"/>
        <v/>
      </c>
      <c r="FA26" s="32" t="str">
        <f t="shared" si="1"/>
        <v/>
      </c>
      <c r="FB26" s="32" t="str">
        <f t="shared" si="1"/>
        <v/>
      </c>
      <c r="FC26" s="32" t="str">
        <f t="shared" si="1"/>
        <v/>
      </c>
      <c r="FD26" s="32" t="str">
        <f t="shared" si="1"/>
        <v/>
      </c>
      <c r="FE26" s="32" t="str">
        <f t="shared" si="1"/>
        <v/>
      </c>
      <c r="FF26" s="32" t="str">
        <f t="shared" si="1"/>
        <v/>
      </c>
      <c r="FG26" s="32" t="str">
        <f t="shared" si="1"/>
        <v/>
      </c>
      <c r="FH26" s="32" t="str">
        <f t="shared" si="1"/>
        <v/>
      </c>
      <c r="FI26" s="32" t="str">
        <f t="shared" si="1"/>
        <v/>
      </c>
      <c r="FJ26" s="32" t="str">
        <f t="shared" si="1"/>
        <v/>
      </c>
      <c r="FK26" s="32" t="str">
        <f t="shared" ref="FK26:HV29" si="2">IF($AE26="Yes",IF($AH26+COLUMN(EA26)&gt;$AI26,"",FJ26+1),"")</f>
        <v/>
      </c>
      <c r="FL26" s="32" t="str">
        <f t="shared" si="2"/>
        <v/>
      </c>
      <c r="FM26" s="32" t="str">
        <f t="shared" si="2"/>
        <v/>
      </c>
      <c r="FN26" s="32" t="str">
        <f t="shared" si="2"/>
        <v/>
      </c>
      <c r="FO26" s="32" t="str">
        <f t="shared" si="2"/>
        <v/>
      </c>
      <c r="FP26" s="32" t="str">
        <f t="shared" si="2"/>
        <v/>
      </c>
      <c r="FQ26" s="32" t="str">
        <f t="shared" si="2"/>
        <v/>
      </c>
      <c r="FR26" s="32" t="str">
        <f t="shared" si="2"/>
        <v/>
      </c>
      <c r="FS26" s="32" t="str">
        <f t="shared" si="2"/>
        <v/>
      </c>
      <c r="FT26" s="32" t="str">
        <f t="shared" si="2"/>
        <v/>
      </c>
      <c r="FU26" s="32" t="str">
        <f t="shared" si="2"/>
        <v/>
      </c>
      <c r="FV26" s="32" t="str">
        <f t="shared" si="2"/>
        <v/>
      </c>
      <c r="FW26" s="32" t="str">
        <f t="shared" si="2"/>
        <v/>
      </c>
      <c r="FX26" s="32" t="str">
        <f t="shared" si="2"/>
        <v/>
      </c>
      <c r="FY26" s="32" t="str">
        <f t="shared" si="2"/>
        <v/>
      </c>
      <c r="FZ26" s="32" t="str">
        <f t="shared" si="2"/>
        <v/>
      </c>
      <c r="GA26" s="32" t="str">
        <f t="shared" si="2"/>
        <v/>
      </c>
      <c r="GB26" s="32" t="str">
        <f t="shared" si="2"/>
        <v/>
      </c>
      <c r="GC26" s="32" t="str">
        <f t="shared" si="2"/>
        <v/>
      </c>
      <c r="GD26" s="32" t="str">
        <f t="shared" si="2"/>
        <v/>
      </c>
      <c r="GE26" s="32" t="str">
        <f t="shared" si="2"/>
        <v/>
      </c>
      <c r="GF26" s="32" t="str">
        <f t="shared" si="2"/>
        <v/>
      </c>
      <c r="GG26" s="32" t="str">
        <f t="shared" si="2"/>
        <v/>
      </c>
      <c r="GH26" s="32" t="str">
        <f t="shared" si="2"/>
        <v/>
      </c>
      <c r="GI26" s="32" t="str">
        <f t="shared" si="2"/>
        <v/>
      </c>
      <c r="GJ26" s="32" t="str">
        <f t="shared" si="2"/>
        <v/>
      </c>
      <c r="GK26" s="32" t="str">
        <f t="shared" si="2"/>
        <v/>
      </c>
      <c r="GL26" s="32" t="str">
        <f t="shared" si="2"/>
        <v/>
      </c>
      <c r="GM26" s="32" t="str">
        <f t="shared" si="2"/>
        <v/>
      </c>
      <c r="GN26" s="32" t="str">
        <f t="shared" si="2"/>
        <v/>
      </c>
      <c r="GO26" s="32" t="str">
        <f t="shared" si="2"/>
        <v/>
      </c>
      <c r="GP26" s="32" t="str">
        <f t="shared" si="2"/>
        <v/>
      </c>
      <c r="GQ26" s="32" t="str">
        <f t="shared" si="2"/>
        <v/>
      </c>
      <c r="GR26" s="32" t="str">
        <f t="shared" si="2"/>
        <v/>
      </c>
      <c r="GS26" s="32" t="str">
        <f t="shared" si="2"/>
        <v/>
      </c>
      <c r="GT26" s="32" t="str">
        <f t="shared" si="2"/>
        <v/>
      </c>
      <c r="GU26" s="32" t="str">
        <f t="shared" si="2"/>
        <v/>
      </c>
      <c r="GV26" s="32" t="str">
        <f t="shared" si="2"/>
        <v/>
      </c>
      <c r="GW26" s="32" t="str">
        <f t="shared" si="2"/>
        <v/>
      </c>
      <c r="GX26" s="32" t="str">
        <f t="shared" si="2"/>
        <v/>
      </c>
      <c r="GY26" s="32" t="str">
        <f t="shared" si="2"/>
        <v/>
      </c>
      <c r="GZ26" s="32" t="str">
        <f t="shared" si="2"/>
        <v/>
      </c>
      <c r="HA26" s="32" t="str">
        <f t="shared" si="2"/>
        <v/>
      </c>
      <c r="HB26" s="32" t="str">
        <f t="shared" si="2"/>
        <v/>
      </c>
      <c r="HC26" s="32" t="str">
        <f t="shared" si="2"/>
        <v/>
      </c>
      <c r="HD26" s="32" t="str">
        <f t="shared" si="2"/>
        <v/>
      </c>
      <c r="HE26" s="32" t="str">
        <f t="shared" si="2"/>
        <v/>
      </c>
      <c r="HF26" s="32" t="str">
        <f t="shared" si="2"/>
        <v/>
      </c>
      <c r="HG26" s="32" t="str">
        <f t="shared" si="2"/>
        <v/>
      </c>
      <c r="HH26" s="32" t="str">
        <f t="shared" si="2"/>
        <v/>
      </c>
      <c r="HI26" s="32" t="str">
        <f t="shared" si="2"/>
        <v/>
      </c>
      <c r="HJ26" s="32" t="str">
        <f t="shared" si="2"/>
        <v/>
      </c>
      <c r="HK26" s="32" t="str">
        <f t="shared" si="2"/>
        <v/>
      </c>
      <c r="HL26" s="32" t="str">
        <f t="shared" si="2"/>
        <v/>
      </c>
      <c r="HM26" s="32" t="str">
        <f t="shared" si="2"/>
        <v/>
      </c>
      <c r="HN26" s="32" t="str">
        <f t="shared" si="2"/>
        <v/>
      </c>
      <c r="HO26" s="32" t="str">
        <f t="shared" si="2"/>
        <v/>
      </c>
      <c r="HP26" s="32" t="str">
        <f t="shared" si="2"/>
        <v/>
      </c>
      <c r="HQ26" s="32" t="str">
        <f t="shared" si="2"/>
        <v/>
      </c>
      <c r="HR26" s="32" t="str">
        <f t="shared" si="2"/>
        <v/>
      </c>
      <c r="HS26" s="32" t="str">
        <f t="shared" si="2"/>
        <v/>
      </c>
      <c r="HT26" s="32" t="str">
        <f t="shared" si="2"/>
        <v/>
      </c>
      <c r="HU26" s="32" t="str">
        <f t="shared" si="2"/>
        <v/>
      </c>
      <c r="HV26" s="32" t="str">
        <f t="shared" si="2"/>
        <v/>
      </c>
      <c r="HW26" s="32" t="str">
        <f t="shared" ref="HW26:KH29" si="3">IF($AE26="Yes",IF($AH26+COLUMN(GM26)&gt;$AI26,"",HV26+1),"")</f>
        <v/>
      </c>
      <c r="HX26" s="32" t="str">
        <f t="shared" si="3"/>
        <v/>
      </c>
      <c r="HY26" s="32" t="str">
        <f t="shared" si="3"/>
        <v/>
      </c>
      <c r="HZ26" s="32" t="str">
        <f t="shared" si="3"/>
        <v/>
      </c>
      <c r="IA26" s="32" t="str">
        <f t="shared" si="3"/>
        <v/>
      </c>
      <c r="IB26" s="32" t="str">
        <f t="shared" si="3"/>
        <v/>
      </c>
      <c r="IC26" s="32" t="str">
        <f t="shared" si="3"/>
        <v/>
      </c>
      <c r="ID26" s="32" t="str">
        <f t="shared" si="3"/>
        <v/>
      </c>
      <c r="IE26" s="32" t="str">
        <f t="shared" si="3"/>
        <v/>
      </c>
      <c r="IF26" s="32" t="str">
        <f t="shared" si="3"/>
        <v/>
      </c>
      <c r="IG26" s="32" t="str">
        <f t="shared" si="3"/>
        <v/>
      </c>
      <c r="IH26" s="32" t="str">
        <f t="shared" si="3"/>
        <v/>
      </c>
      <c r="II26" s="32" t="str">
        <f t="shared" si="3"/>
        <v/>
      </c>
      <c r="IJ26" s="32" t="str">
        <f t="shared" si="3"/>
        <v/>
      </c>
      <c r="IK26" s="32" t="str">
        <f t="shared" si="3"/>
        <v/>
      </c>
      <c r="IL26" s="32" t="str">
        <f t="shared" si="3"/>
        <v/>
      </c>
      <c r="IM26" s="32" t="str">
        <f t="shared" si="3"/>
        <v/>
      </c>
      <c r="IN26" s="32" t="str">
        <f t="shared" si="3"/>
        <v/>
      </c>
      <c r="IO26" s="32" t="str">
        <f t="shared" si="3"/>
        <v/>
      </c>
      <c r="IP26" s="32" t="str">
        <f t="shared" si="3"/>
        <v/>
      </c>
      <c r="IQ26" s="32" t="str">
        <f t="shared" si="3"/>
        <v/>
      </c>
      <c r="IR26" s="32" t="str">
        <f t="shared" si="3"/>
        <v/>
      </c>
      <c r="IS26" s="32" t="str">
        <f t="shared" si="3"/>
        <v/>
      </c>
      <c r="IT26" s="32" t="str">
        <f t="shared" si="3"/>
        <v/>
      </c>
      <c r="IU26" s="32" t="str">
        <f t="shared" si="3"/>
        <v/>
      </c>
      <c r="IV26" s="32" t="str">
        <f t="shared" si="3"/>
        <v/>
      </c>
      <c r="IW26" s="32" t="str">
        <f t="shared" si="3"/>
        <v/>
      </c>
      <c r="IX26" s="32" t="str">
        <f t="shared" si="3"/>
        <v/>
      </c>
      <c r="IY26" s="32" t="str">
        <f t="shared" si="3"/>
        <v/>
      </c>
      <c r="IZ26" s="32" t="str">
        <f t="shared" si="3"/>
        <v/>
      </c>
      <c r="JA26" s="32" t="str">
        <f t="shared" si="3"/>
        <v/>
      </c>
      <c r="JB26" s="32" t="str">
        <f t="shared" si="3"/>
        <v/>
      </c>
      <c r="JC26" s="32" t="str">
        <f t="shared" si="3"/>
        <v/>
      </c>
      <c r="JD26" s="32" t="str">
        <f t="shared" si="3"/>
        <v/>
      </c>
      <c r="JE26" s="32" t="str">
        <f t="shared" si="3"/>
        <v/>
      </c>
      <c r="JF26" s="32" t="str">
        <f t="shared" si="3"/>
        <v/>
      </c>
      <c r="JG26" s="32" t="str">
        <f t="shared" si="3"/>
        <v/>
      </c>
      <c r="JH26" s="32" t="str">
        <f t="shared" si="3"/>
        <v/>
      </c>
      <c r="JI26" s="32" t="str">
        <f t="shared" si="3"/>
        <v/>
      </c>
      <c r="JJ26" s="32" t="str">
        <f t="shared" si="3"/>
        <v/>
      </c>
      <c r="JK26" s="32" t="str">
        <f t="shared" si="3"/>
        <v/>
      </c>
      <c r="JL26" s="32" t="str">
        <f t="shared" si="3"/>
        <v/>
      </c>
      <c r="JM26" s="32" t="str">
        <f t="shared" si="3"/>
        <v/>
      </c>
      <c r="JN26" s="32" t="str">
        <f t="shared" si="3"/>
        <v/>
      </c>
      <c r="JO26" s="32" t="str">
        <f t="shared" si="3"/>
        <v/>
      </c>
      <c r="JP26" s="32" t="str">
        <f t="shared" si="3"/>
        <v/>
      </c>
      <c r="JQ26" s="32" t="str">
        <f t="shared" si="3"/>
        <v/>
      </c>
      <c r="JR26" s="32" t="str">
        <f t="shared" si="3"/>
        <v/>
      </c>
      <c r="JS26" s="32" t="str">
        <f t="shared" si="3"/>
        <v/>
      </c>
      <c r="JT26" s="32" t="str">
        <f t="shared" si="3"/>
        <v/>
      </c>
      <c r="JU26" s="32" t="str">
        <f t="shared" si="3"/>
        <v/>
      </c>
      <c r="JV26" s="32" t="str">
        <f t="shared" si="3"/>
        <v/>
      </c>
      <c r="JW26" s="32" t="str">
        <f t="shared" si="3"/>
        <v/>
      </c>
      <c r="JX26" s="32" t="str">
        <f t="shared" si="3"/>
        <v/>
      </c>
      <c r="JY26" s="32" t="str">
        <f t="shared" si="3"/>
        <v/>
      </c>
      <c r="JZ26" s="32" t="str">
        <f t="shared" si="3"/>
        <v/>
      </c>
      <c r="KA26" s="32" t="str">
        <f t="shared" si="3"/>
        <v/>
      </c>
      <c r="KB26" s="32" t="str">
        <f t="shared" si="3"/>
        <v/>
      </c>
      <c r="KC26" s="32" t="str">
        <f t="shared" si="3"/>
        <v/>
      </c>
      <c r="KD26" s="32" t="str">
        <f t="shared" si="3"/>
        <v/>
      </c>
      <c r="KE26" s="32" t="str">
        <f t="shared" si="3"/>
        <v/>
      </c>
      <c r="KF26" s="32" t="str">
        <f t="shared" si="3"/>
        <v/>
      </c>
      <c r="KG26" s="32" t="str">
        <f t="shared" si="3"/>
        <v/>
      </c>
      <c r="KH26" s="32" t="str">
        <f t="shared" si="3"/>
        <v/>
      </c>
      <c r="KI26" s="32" t="str">
        <f t="shared" ref="KI26:MT29" si="4">IF($AE26="Yes",IF($AH26+COLUMN(IY26)&gt;$AI26,"",KH26+1),"")</f>
        <v/>
      </c>
      <c r="KJ26" s="32" t="str">
        <f t="shared" si="4"/>
        <v/>
      </c>
      <c r="KK26" s="32" t="str">
        <f t="shared" si="4"/>
        <v/>
      </c>
      <c r="KL26" s="32" t="str">
        <f t="shared" si="4"/>
        <v/>
      </c>
      <c r="KM26" s="32" t="str">
        <f t="shared" si="4"/>
        <v/>
      </c>
      <c r="KN26" s="32" t="str">
        <f t="shared" si="4"/>
        <v/>
      </c>
      <c r="KO26" s="32" t="str">
        <f t="shared" si="4"/>
        <v/>
      </c>
      <c r="KP26" s="32" t="str">
        <f t="shared" si="4"/>
        <v/>
      </c>
      <c r="KQ26" s="32" t="str">
        <f t="shared" si="4"/>
        <v/>
      </c>
      <c r="KR26" s="32" t="str">
        <f t="shared" si="4"/>
        <v/>
      </c>
      <c r="KS26" s="32" t="str">
        <f t="shared" si="4"/>
        <v/>
      </c>
      <c r="KT26" s="32" t="str">
        <f t="shared" si="4"/>
        <v/>
      </c>
      <c r="KU26" s="32" t="str">
        <f t="shared" si="4"/>
        <v/>
      </c>
      <c r="KV26" s="32" t="str">
        <f t="shared" si="4"/>
        <v/>
      </c>
      <c r="KW26" s="32" t="str">
        <f t="shared" si="4"/>
        <v/>
      </c>
      <c r="KX26" s="32" t="str">
        <f t="shared" si="4"/>
        <v/>
      </c>
      <c r="KY26" s="32" t="str">
        <f t="shared" si="4"/>
        <v/>
      </c>
      <c r="KZ26" s="32" t="str">
        <f t="shared" si="4"/>
        <v/>
      </c>
      <c r="LA26" s="32" t="str">
        <f t="shared" si="4"/>
        <v/>
      </c>
      <c r="LB26" s="32" t="str">
        <f t="shared" si="4"/>
        <v/>
      </c>
      <c r="LC26" s="32" t="str">
        <f t="shared" si="4"/>
        <v/>
      </c>
      <c r="LD26" s="32" t="str">
        <f t="shared" si="4"/>
        <v/>
      </c>
      <c r="LE26" s="32" t="str">
        <f t="shared" si="4"/>
        <v/>
      </c>
      <c r="LF26" s="32" t="str">
        <f t="shared" si="4"/>
        <v/>
      </c>
      <c r="LG26" s="32" t="str">
        <f t="shared" si="4"/>
        <v/>
      </c>
      <c r="LH26" s="32" t="str">
        <f t="shared" si="4"/>
        <v/>
      </c>
      <c r="LI26" s="32" t="str">
        <f t="shared" si="4"/>
        <v/>
      </c>
      <c r="LJ26" s="32" t="str">
        <f t="shared" si="4"/>
        <v/>
      </c>
      <c r="LK26" s="32" t="str">
        <f t="shared" si="4"/>
        <v/>
      </c>
      <c r="LL26" s="32" t="str">
        <f t="shared" si="4"/>
        <v/>
      </c>
      <c r="LM26" s="32" t="str">
        <f t="shared" si="4"/>
        <v/>
      </c>
      <c r="LN26" s="32" t="str">
        <f t="shared" si="4"/>
        <v/>
      </c>
      <c r="LO26" s="32" t="str">
        <f t="shared" si="4"/>
        <v/>
      </c>
      <c r="LP26" s="32" t="str">
        <f t="shared" si="4"/>
        <v/>
      </c>
      <c r="LQ26" s="32" t="str">
        <f t="shared" si="4"/>
        <v/>
      </c>
      <c r="LR26" s="32" t="str">
        <f t="shared" si="4"/>
        <v/>
      </c>
      <c r="LS26" s="32" t="str">
        <f t="shared" si="4"/>
        <v/>
      </c>
      <c r="LT26" s="32" t="str">
        <f t="shared" si="4"/>
        <v/>
      </c>
      <c r="LU26" s="32" t="str">
        <f t="shared" si="4"/>
        <v/>
      </c>
      <c r="LV26" s="32" t="str">
        <f t="shared" si="4"/>
        <v/>
      </c>
      <c r="LW26" s="32" t="str">
        <f t="shared" si="4"/>
        <v/>
      </c>
      <c r="LX26" s="32" t="str">
        <f t="shared" si="4"/>
        <v/>
      </c>
      <c r="LY26" s="32" t="str">
        <f t="shared" si="4"/>
        <v/>
      </c>
      <c r="LZ26" s="32" t="str">
        <f t="shared" si="4"/>
        <v/>
      </c>
      <c r="MA26" s="32" t="str">
        <f t="shared" si="4"/>
        <v/>
      </c>
      <c r="MB26" s="32" t="str">
        <f t="shared" si="4"/>
        <v/>
      </c>
      <c r="MC26" s="32" t="str">
        <f t="shared" si="4"/>
        <v/>
      </c>
      <c r="MD26" s="32" t="str">
        <f t="shared" si="4"/>
        <v/>
      </c>
      <c r="ME26" s="32" t="str">
        <f t="shared" si="4"/>
        <v/>
      </c>
      <c r="MF26" s="32" t="str">
        <f t="shared" si="4"/>
        <v/>
      </c>
      <c r="MG26" s="32" t="str">
        <f t="shared" si="4"/>
        <v/>
      </c>
      <c r="MH26" s="32" t="str">
        <f t="shared" si="4"/>
        <v/>
      </c>
      <c r="MI26" s="32" t="str">
        <f t="shared" si="4"/>
        <v/>
      </c>
      <c r="MJ26" s="32" t="str">
        <f t="shared" si="4"/>
        <v/>
      </c>
      <c r="MK26" s="32" t="str">
        <f t="shared" si="4"/>
        <v/>
      </c>
      <c r="ML26" s="32" t="str">
        <f t="shared" si="4"/>
        <v/>
      </c>
      <c r="MM26" s="32" t="str">
        <f t="shared" si="4"/>
        <v/>
      </c>
      <c r="MN26" s="32" t="str">
        <f t="shared" si="4"/>
        <v/>
      </c>
      <c r="MO26" s="32" t="str">
        <f t="shared" si="4"/>
        <v/>
      </c>
      <c r="MP26" s="32" t="str">
        <f t="shared" si="4"/>
        <v/>
      </c>
      <c r="MQ26" s="32" t="str">
        <f t="shared" si="4"/>
        <v/>
      </c>
      <c r="MR26" s="32" t="str">
        <f t="shared" si="4"/>
        <v/>
      </c>
      <c r="MS26" s="32" t="str">
        <f t="shared" si="4"/>
        <v/>
      </c>
      <c r="MT26" s="32" t="str">
        <f t="shared" si="4"/>
        <v/>
      </c>
      <c r="MU26" s="32" t="str">
        <f t="shared" ref="MU26:OK31" si="5">IF($AE26="Yes",IF($AH26+COLUMN(LK26)&gt;$AI26,"",MT26+1),"")</f>
        <v/>
      </c>
      <c r="MV26" s="32" t="str">
        <f t="shared" si="5"/>
        <v/>
      </c>
      <c r="MW26" s="32" t="str">
        <f t="shared" si="5"/>
        <v/>
      </c>
      <c r="MX26" s="32" t="str">
        <f t="shared" si="5"/>
        <v/>
      </c>
      <c r="MY26" s="32" t="str">
        <f t="shared" si="5"/>
        <v/>
      </c>
      <c r="MZ26" s="32" t="str">
        <f t="shared" si="5"/>
        <v/>
      </c>
      <c r="NA26" s="32" t="str">
        <f t="shared" si="5"/>
        <v/>
      </c>
      <c r="NB26" s="32" t="str">
        <f t="shared" si="5"/>
        <v/>
      </c>
      <c r="NC26" s="32" t="str">
        <f t="shared" si="5"/>
        <v/>
      </c>
      <c r="ND26" s="32" t="str">
        <f t="shared" si="5"/>
        <v/>
      </c>
      <c r="NE26" s="32" t="str">
        <f t="shared" si="5"/>
        <v/>
      </c>
      <c r="NF26" s="32" t="str">
        <f t="shared" si="5"/>
        <v/>
      </c>
      <c r="NG26" s="32" t="str">
        <f t="shared" si="5"/>
        <v/>
      </c>
      <c r="NH26" s="32" t="str">
        <f t="shared" si="5"/>
        <v/>
      </c>
      <c r="NI26" s="32" t="str">
        <f t="shared" si="5"/>
        <v/>
      </c>
      <c r="NJ26" s="32" t="str">
        <f t="shared" si="5"/>
        <v/>
      </c>
      <c r="NK26" s="32" t="str">
        <f t="shared" si="5"/>
        <v/>
      </c>
      <c r="NL26" s="32" t="str">
        <f t="shared" si="5"/>
        <v/>
      </c>
      <c r="NM26" s="32" t="str">
        <f t="shared" si="5"/>
        <v/>
      </c>
      <c r="NN26" s="32" t="str">
        <f t="shared" si="5"/>
        <v/>
      </c>
      <c r="NO26" s="32" t="str">
        <f t="shared" si="5"/>
        <v/>
      </c>
      <c r="NP26" s="32" t="str">
        <f t="shared" si="5"/>
        <v/>
      </c>
      <c r="NQ26" s="32" t="str">
        <f t="shared" si="5"/>
        <v/>
      </c>
      <c r="NR26" s="32" t="str">
        <f t="shared" si="5"/>
        <v/>
      </c>
      <c r="NS26" s="32" t="str">
        <f t="shared" si="5"/>
        <v/>
      </c>
      <c r="NT26" s="32" t="str">
        <f t="shared" si="5"/>
        <v/>
      </c>
      <c r="NU26" s="32" t="str">
        <f t="shared" si="5"/>
        <v/>
      </c>
      <c r="NV26" s="32" t="str">
        <f t="shared" si="5"/>
        <v/>
      </c>
      <c r="NW26" s="32" t="str">
        <f t="shared" si="5"/>
        <v/>
      </c>
      <c r="NX26" s="32" t="str">
        <f t="shared" si="5"/>
        <v/>
      </c>
      <c r="NY26" s="32" t="str">
        <f t="shared" si="5"/>
        <v/>
      </c>
      <c r="NZ26" s="32" t="str">
        <f t="shared" si="5"/>
        <v/>
      </c>
      <c r="OA26" s="32" t="str">
        <f t="shared" si="5"/>
        <v/>
      </c>
      <c r="OB26" s="32" t="str">
        <f t="shared" si="5"/>
        <v/>
      </c>
      <c r="OC26" s="32" t="str">
        <f t="shared" si="5"/>
        <v/>
      </c>
      <c r="OD26" s="32" t="str">
        <f t="shared" si="5"/>
        <v/>
      </c>
      <c r="OE26" s="32" t="str">
        <f t="shared" si="5"/>
        <v/>
      </c>
      <c r="OF26" s="32" t="str">
        <f t="shared" si="5"/>
        <v/>
      </c>
      <c r="OG26" s="32" t="str">
        <f t="shared" si="5"/>
        <v/>
      </c>
      <c r="OH26" s="32" t="str">
        <f t="shared" si="5"/>
        <v/>
      </c>
      <c r="OI26" s="32" t="str">
        <f t="shared" si="5"/>
        <v/>
      </c>
      <c r="OJ26" s="32" t="str">
        <f t="shared" si="5"/>
        <v/>
      </c>
      <c r="OK26" s="32" t="str">
        <f t="shared" si="5"/>
        <v/>
      </c>
    </row>
    <row r="27" spans="1:401" ht="12.75" x14ac:dyDescent="0.2">
      <c r="A27" s="159">
        <v>2</v>
      </c>
      <c r="B27" s="160"/>
      <c r="C27" s="153"/>
      <c r="D27" s="154"/>
      <c r="E27" s="154"/>
      <c r="F27" s="154"/>
      <c r="G27" s="154"/>
      <c r="H27" s="155"/>
      <c r="I27" s="146"/>
      <c r="J27" s="146"/>
      <c r="K27" s="146"/>
      <c r="L27" s="177"/>
      <c r="M27" s="142"/>
      <c r="N27" s="143"/>
      <c r="O27" s="143"/>
      <c r="P27" s="144"/>
      <c r="Q27" s="142"/>
      <c r="R27" s="143"/>
      <c r="S27" s="143"/>
      <c r="T27" s="144"/>
      <c r="U27" s="145"/>
      <c r="V27" s="146"/>
      <c r="W27" s="146"/>
      <c r="X27" s="147"/>
      <c r="Y27" s="169">
        <f t="shared" ref="Y27:Y35" si="6">AC27</f>
        <v>0</v>
      </c>
      <c r="Z27" s="170"/>
      <c r="AA27" s="170"/>
      <c r="AB27" s="171"/>
      <c r="AC27" s="29">
        <f t="shared" ref="AC27:AC35" si="7">ROUNDUP(AG27,0)</f>
        <v>0</v>
      </c>
      <c r="AD27" s="30">
        <v>2</v>
      </c>
      <c r="AE27" s="30" t="str">
        <f t="shared" ref="AE27:AE35" si="8">IF(AND(C27&gt;0,I27&gt;0,M27&gt;0,AND(Q27&gt;0,Q27&gt;M27),AND(U27&gt;0,U27&lt;=I27)),"Yes","No")</f>
        <v>No</v>
      </c>
      <c r="AF27" s="30">
        <f t="shared" ref="AF27:AF35" si="9">IF(AE27="Yes",Q27-M27,0)</f>
        <v>0</v>
      </c>
      <c r="AG27" s="30">
        <f t="shared" ref="AG27:AG35" si="10">IF(AE27="Yes",(AF27/I27)*U27,0)</f>
        <v>0</v>
      </c>
      <c r="AH27" s="31" t="str">
        <f t="shared" ref="AH27:AH35" si="11">IF(AE27="Yes",INT((AI27-AG27)+1),"")</f>
        <v/>
      </c>
      <c r="AI27" s="31" t="str">
        <f t="shared" ref="AI27:AI35" si="12">IF(AE27="Yes",Q27-1,"")</f>
        <v/>
      </c>
      <c r="AJ27" s="32" t="str">
        <f t="shared" ref="AJ27:AJ35" si="13">IF(AE27="Yes",AH27,"")</f>
        <v/>
      </c>
      <c r="AK27" s="32" t="str">
        <f t="shared" ref="AK27:AK35" si="14">IF($AE27="Yes",IF($AH27+COLUMN(A27)&gt;$AI27,"",AJ27+1),"")</f>
        <v/>
      </c>
      <c r="AL27" s="32" t="str">
        <f t="shared" ref="AL27:AL35" si="15">IF($AE27="Yes",IF($AH27+COLUMN(B27)&gt;$AI27,"",AK27+1),"")</f>
        <v/>
      </c>
      <c r="AM27" s="32" t="str">
        <f t="shared" si="0"/>
        <v/>
      </c>
      <c r="AN27" s="32" t="str">
        <f t="shared" si="0"/>
        <v/>
      </c>
      <c r="AO27" s="32" t="str">
        <f t="shared" si="0"/>
        <v/>
      </c>
      <c r="AP27" s="32" t="str">
        <f t="shared" si="0"/>
        <v/>
      </c>
      <c r="AQ27" s="32" t="str">
        <f t="shared" si="0"/>
        <v/>
      </c>
      <c r="AR27" s="32" t="str">
        <f t="shared" si="0"/>
        <v/>
      </c>
      <c r="AS27" s="32" t="str">
        <f t="shared" si="0"/>
        <v/>
      </c>
      <c r="AT27" s="32" t="str">
        <f t="shared" si="0"/>
        <v/>
      </c>
      <c r="AU27" s="32" t="str">
        <f t="shared" si="0"/>
        <v/>
      </c>
      <c r="AV27" s="32" t="str">
        <f t="shared" si="0"/>
        <v/>
      </c>
      <c r="AW27" s="32" t="str">
        <f t="shared" si="0"/>
        <v/>
      </c>
      <c r="AX27" s="32" t="str">
        <f t="shared" si="0"/>
        <v/>
      </c>
      <c r="AY27" s="32" t="str">
        <f t="shared" si="0"/>
        <v/>
      </c>
      <c r="AZ27" s="32" t="str">
        <f t="shared" si="0"/>
        <v/>
      </c>
      <c r="BA27" s="32" t="str">
        <f t="shared" si="0"/>
        <v/>
      </c>
      <c r="BB27" s="32" t="str">
        <f t="shared" si="0"/>
        <v/>
      </c>
      <c r="BC27" s="32" t="str">
        <f t="shared" si="0"/>
        <v/>
      </c>
      <c r="BD27" s="32" t="str">
        <f t="shared" si="0"/>
        <v/>
      </c>
      <c r="BE27" s="32" t="str">
        <f t="shared" si="0"/>
        <v/>
      </c>
      <c r="BF27" s="32" t="str">
        <f t="shared" si="0"/>
        <v/>
      </c>
      <c r="BG27" s="32" t="str">
        <f t="shared" si="0"/>
        <v/>
      </c>
      <c r="BH27" s="32" t="str">
        <f t="shared" si="0"/>
        <v/>
      </c>
      <c r="BI27" s="32" t="str">
        <f t="shared" si="0"/>
        <v/>
      </c>
      <c r="BJ27" s="32" t="str">
        <f t="shared" si="0"/>
        <v/>
      </c>
      <c r="BK27" s="32" t="str">
        <f t="shared" si="0"/>
        <v/>
      </c>
      <c r="BL27" s="32" t="str">
        <f t="shared" si="0"/>
        <v/>
      </c>
      <c r="BM27" s="32" t="str">
        <f t="shared" si="0"/>
        <v/>
      </c>
      <c r="BN27" s="32" t="str">
        <f t="shared" si="0"/>
        <v/>
      </c>
      <c r="BO27" s="32" t="str">
        <f t="shared" si="0"/>
        <v/>
      </c>
      <c r="BP27" s="32" t="str">
        <f t="shared" si="0"/>
        <v/>
      </c>
      <c r="BQ27" s="32" t="str">
        <f t="shared" si="0"/>
        <v/>
      </c>
      <c r="BR27" s="32" t="str">
        <f t="shared" si="0"/>
        <v/>
      </c>
      <c r="BS27" s="32" t="str">
        <f t="shared" si="0"/>
        <v/>
      </c>
      <c r="BT27" s="32" t="str">
        <f t="shared" si="0"/>
        <v/>
      </c>
      <c r="BU27" s="32" t="str">
        <f t="shared" si="0"/>
        <v/>
      </c>
      <c r="BV27" s="32" t="str">
        <f t="shared" si="0"/>
        <v/>
      </c>
      <c r="BW27" s="32" t="str">
        <f t="shared" si="0"/>
        <v/>
      </c>
      <c r="BX27" s="32" t="str">
        <f t="shared" si="0"/>
        <v/>
      </c>
      <c r="BY27" s="32" t="str">
        <f t="shared" si="0"/>
        <v/>
      </c>
      <c r="BZ27" s="32" t="str">
        <f t="shared" si="0"/>
        <v/>
      </c>
      <c r="CA27" s="32" t="str">
        <f t="shared" si="0"/>
        <v/>
      </c>
      <c r="CB27" s="32" t="str">
        <f t="shared" si="0"/>
        <v/>
      </c>
      <c r="CC27" s="32" t="str">
        <f t="shared" si="0"/>
        <v/>
      </c>
      <c r="CD27" s="32" t="str">
        <f t="shared" si="0"/>
        <v/>
      </c>
      <c r="CE27" s="32" t="str">
        <f t="shared" si="0"/>
        <v/>
      </c>
      <c r="CF27" s="32" t="str">
        <f t="shared" si="0"/>
        <v/>
      </c>
      <c r="CG27" s="32" t="str">
        <f t="shared" si="0"/>
        <v/>
      </c>
      <c r="CH27" s="32" t="str">
        <f t="shared" si="0"/>
        <v/>
      </c>
      <c r="CI27" s="32" t="str">
        <f t="shared" si="0"/>
        <v/>
      </c>
      <c r="CJ27" s="32" t="str">
        <f t="shared" si="0"/>
        <v/>
      </c>
      <c r="CK27" s="32" t="str">
        <f t="shared" si="0"/>
        <v/>
      </c>
      <c r="CL27" s="32" t="str">
        <f t="shared" si="0"/>
        <v/>
      </c>
      <c r="CM27" s="32" t="str">
        <f t="shared" si="0"/>
        <v/>
      </c>
      <c r="CN27" s="32" t="str">
        <f t="shared" si="0"/>
        <v/>
      </c>
      <c r="CO27" s="32" t="str">
        <f t="shared" si="0"/>
        <v/>
      </c>
      <c r="CP27" s="32" t="str">
        <f t="shared" si="0"/>
        <v/>
      </c>
      <c r="CQ27" s="32" t="str">
        <f t="shared" si="0"/>
        <v/>
      </c>
      <c r="CR27" s="32" t="str">
        <f t="shared" si="0"/>
        <v/>
      </c>
      <c r="CS27" s="32" t="str">
        <f t="shared" si="0"/>
        <v/>
      </c>
      <c r="CT27" s="32" t="str">
        <f t="shared" si="0"/>
        <v/>
      </c>
      <c r="CU27" s="32" t="str">
        <f t="shared" si="0"/>
        <v/>
      </c>
      <c r="CV27" s="32" t="str">
        <f t="shared" si="0"/>
        <v/>
      </c>
      <c r="CW27" s="32" t="str">
        <f t="shared" si="0"/>
        <v/>
      </c>
      <c r="CX27" s="32" t="str">
        <f t="shared" si="0"/>
        <v/>
      </c>
      <c r="CY27" s="32" t="str">
        <f t="shared" si="1"/>
        <v/>
      </c>
      <c r="CZ27" s="32" t="str">
        <f t="shared" si="1"/>
        <v/>
      </c>
      <c r="DA27" s="32" t="str">
        <f t="shared" si="1"/>
        <v/>
      </c>
      <c r="DB27" s="32" t="str">
        <f t="shared" si="1"/>
        <v/>
      </c>
      <c r="DC27" s="32" t="str">
        <f t="shared" si="1"/>
        <v/>
      </c>
      <c r="DD27" s="32" t="str">
        <f t="shared" si="1"/>
        <v/>
      </c>
      <c r="DE27" s="32" t="str">
        <f t="shared" si="1"/>
        <v/>
      </c>
      <c r="DF27" s="32" t="str">
        <f t="shared" si="1"/>
        <v/>
      </c>
      <c r="DG27" s="32" t="str">
        <f t="shared" si="1"/>
        <v/>
      </c>
      <c r="DH27" s="32" t="str">
        <f t="shared" si="1"/>
        <v/>
      </c>
      <c r="DI27" s="32" t="str">
        <f t="shared" si="1"/>
        <v/>
      </c>
      <c r="DJ27" s="32" t="str">
        <f t="shared" si="1"/>
        <v/>
      </c>
      <c r="DK27" s="32" t="str">
        <f t="shared" si="1"/>
        <v/>
      </c>
      <c r="DL27" s="32" t="str">
        <f t="shared" si="1"/>
        <v/>
      </c>
      <c r="DM27" s="32" t="str">
        <f t="shared" si="1"/>
        <v/>
      </c>
      <c r="DN27" s="32" t="str">
        <f t="shared" si="1"/>
        <v/>
      </c>
      <c r="DO27" s="32" t="str">
        <f t="shared" si="1"/>
        <v/>
      </c>
      <c r="DP27" s="32" t="str">
        <f t="shared" si="1"/>
        <v/>
      </c>
      <c r="DQ27" s="32" t="str">
        <f t="shared" si="1"/>
        <v/>
      </c>
      <c r="DR27" s="32" t="str">
        <f t="shared" si="1"/>
        <v/>
      </c>
      <c r="DS27" s="32" t="str">
        <f t="shared" si="1"/>
        <v/>
      </c>
      <c r="DT27" s="32" t="str">
        <f t="shared" si="1"/>
        <v/>
      </c>
      <c r="DU27" s="32" t="str">
        <f t="shared" si="1"/>
        <v/>
      </c>
      <c r="DV27" s="32" t="str">
        <f t="shared" si="1"/>
        <v/>
      </c>
      <c r="DW27" s="32" t="str">
        <f t="shared" si="1"/>
        <v/>
      </c>
      <c r="DX27" s="32" t="str">
        <f t="shared" si="1"/>
        <v/>
      </c>
      <c r="DY27" s="32" t="str">
        <f t="shared" si="1"/>
        <v/>
      </c>
      <c r="DZ27" s="32" t="str">
        <f t="shared" si="1"/>
        <v/>
      </c>
      <c r="EA27" s="32" t="str">
        <f t="shared" si="1"/>
        <v/>
      </c>
      <c r="EB27" s="32" t="str">
        <f t="shared" si="1"/>
        <v/>
      </c>
      <c r="EC27" s="32" t="str">
        <f t="shared" si="1"/>
        <v/>
      </c>
      <c r="ED27" s="32" t="str">
        <f t="shared" si="1"/>
        <v/>
      </c>
      <c r="EE27" s="32" t="str">
        <f t="shared" si="1"/>
        <v/>
      </c>
      <c r="EF27" s="32" t="str">
        <f t="shared" si="1"/>
        <v/>
      </c>
      <c r="EG27" s="32" t="str">
        <f t="shared" si="1"/>
        <v/>
      </c>
      <c r="EH27" s="32" t="str">
        <f t="shared" si="1"/>
        <v/>
      </c>
      <c r="EI27" s="32" t="str">
        <f t="shared" si="1"/>
        <v/>
      </c>
      <c r="EJ27" s="32" t="str">
        <f t="shared" si="1"/>
        <v/>
      </c>
      <c r="EK27" s="32" t="str">
        <f t="shared" si="1"/>
        <v/>
      </c>
      <c r="EL27" s="32" t="str">
        <f t="shared" si="1"/>
        <v/>
      </c>
      <c r="EM27" s="32" t="str">
        <f t="shared" si="1"/>
        <v/>
      </c>
      <c r="EN27" s="32" t="str">
        <f t="shared" si="1"/>
        <v/>
      </c>
      <c r="EO27" s="32" t="str">
        <f t="shared" si="1"/>
        <v/>
      </c>
      <c r="EP27" s="32" t="str">
        <f t="shared" si="1"/>
        <v/>
      </c>
      <c r="EQ27" s="32" t="str">
        <f t="shared" si="1"/>
        <v/>
      </c>
      <c r="ER27" s="32" t="str">
        <f t="shared" si="1"/>
        <v/>
      </c>
      <c r="ES27" s="32" t="str">
        <f t="shared" si="1"/>
        <v/>
      </c>
      <c r="ET27" s="32" t="str">
        <f t="shared" si="1"/>
        <v/>
      </c>
      <c r="EU27" s="32" t="str">
        <f t="shared" si="1"/>
        <v/>
      </c>
      <c r="EV27" s="32" t="str">
        <f t="shared" si="1"/>
        <v/>
      </c>
      <c r="EW27" s="32" t="str">
        <f t="shared" si="1"/>
        <v/>
      </c>
      <c r="EX27" s="32" t="str">
        <f t="shared" si="1"/>
        <v/>
      </c>
      <c r="EY27" s="32" t="str">
        <f t="shared" si="1"/>
        <v/>
      </c>
      <c r="EZ27" s="32" t="str">
        <f t="shared" si="1"/>
        <v/>
      </c>
      <c r="FA27" s="32" t="str">
        <f t="shared" si="1"/>
        <v/>
      </c>
      <c r="FB27" s="32" t="str">
        <f t="shared" si="1"/>
        <v/>
      </c>
      <c r="FC27" s="32" t="str">
        <f t="shared" si="1"/>
        <v/>
      </c>
      <c r="FD27" s="32" t="str">
        <f t="shared" si="1"/>
        <v/>
      </c>
      <c r="FE27" s="32" t="str">
        <f t="shared" si="1"/>
        <v/>
      </c>
      <c r="FF27" s="32" t="str">
        <f t="shared" si="1"/>
        <v/>
      </c>
      <c r="FG27" s="32" t="str">
        <f t="shared" si="1"/>
        <v/>
      </c>
      <c r="FH27" s="32" t="str">
        <f t="shared" si="1"/>
        <v/>
      </c>
      <c r="FI27" s="32" t="str">
        <f t="shared" si="1"/>
        <v/>
      </c>
      <c r="FJ27" s="32" t="str">
        <f t="shared" si="1"/>
        <v/>
      </c>
      <c r="FK27" s="32" t="str">
        <f t="shared" si="2"/>
        <v/>
      </c>
      <c r="FL27" s="32" t="str">
        <f t="shared" si="2"/>
        <v/>
      </c>
      <c r="FM27" s="32" t="str">
        <f t="shared" si="2"/>
        <v/>
      </c>
      <c r="FN27" s="32" t="str">
        <f t="shared" si="2"/>
        <v/>
      </c>
      <c r="FO27" s="32" t="str">
        <f t="shared" si="2"/>
        <v/>
      </c>
      <c r="FP27" s="32" t="str">
        <f t="shared" si="2"/>
        <v/>
      </c>
      <c r="FQ27" s="32" t="str">
        <f t="shared" si="2"/>
        <v/>
      </c>
      <c r="FR27" s="32" t="str">
        <f t="shared" si="2"/>
        <v/>
      </c>
      <c r="FS27" s="32" t="str">
        <f t="shared" si="2"/>
        <v/>
      </c>
      <c r="FT27" s="32" t="str">
        <f t="shared" si="2"/>
        <v/>
      </c>
      <c r="FU27" s="32" t="str">
        <f t="shared" si="2"/>
        <v/>
      </c>
      <c r="FV27" s="32" t="str">
        <f t="shared" si="2"/>
        <v/>
      </c>
      <c r="FW27" s="32" t="str">
        <f t="shared" si="2"/>
        <v/>
      </c>
      <c r="FX27" s="32" t="str">
        <f t="shared" si="2"/>
        <v/>
      </c>
      <c r="FY27" s="32" t="str">
        <f t="shared" si="2"/>
        <v/>
      </c>
      <c r="FZ27" s="32" t="str">
        <f t="shared" si="2"/>
        <v/>
      </c>
      <c r="GA27" s="32" t="str">
        <f t="shared" si="2"/>
        <v/>
      </c>
      <c r="GB27" s="32" t="str">
        <f t="shared" si="2"/>
        <v/>
      </c>
      <c r="GC27" s="32" t="str">
        <f t="shared" si="2"/>
        <v/>
      </c>
      <c r="GD27" s="32" t="str">
        <f t="shared" si="2"/>
        <v/>
      </c>
      <c r="GE27" s="32" t="str">
        <f t="shared" si="2"/>
        <v/>
      </c>
      <c r="GF27" s="32" t="str">
        <f t="shared" si="2"/>
        <v/>
      </c>
      <c r="GG27" s="32" t="str">
        <f t="shared" si="2"/>
        <v/>
      </c>
      <c r="GH27" s="32" t="str">
        <f t="shared" si="2"/>
        <v/>
      </c>
      <c r="GI27" s="32" t="str">
        <f t="shared" si="2"/>
        <v/>
      </c>
      <c r="GJ27" s="32" t="str">
        <f t="shared" si="2"/>
        <v/>
      </c>
      <c r="GK27" s="32" t="str">
        <f t="shared" si="2"/>
        <v/>
      </c>
      <c r="GL27" s="32" t="str">
        <f t="shared" si="2"/>
        <v/>
      </c>
      <c r="GM27" s="32" t="str">
        <f t="shared" si="2"/>
        <v/>
      </c>
      <c r="GN27" s="32" t="str">
        <f t="shared" si="2"/>
        <v/>
      </c>
      <c r="GO27" s="32" t="str">
        <f t="shared" si="2"/>
        <v/>
      </c>
      <c r="GP27" s="32" t="str">
        <f t="shared" si="2"/>
        <v/>
      </c>
      <c r="GQ27" s="32" t="str">
        <f t="shared" si="2"/>
        <v/>
      </c>
      <c r="GR27" s="32" t="str">
        <f t="shared" si="2"/>
        <v/>
      </c>
      <c r="GS27" s="32" t="str">
        <f t="shared" si="2"/>
        <v/>
      </c>
      <c r="GT27" s="32" t="str">
        <f t="shared" si="2"/>
        <v/>
      </c>
      <c r="GU27" s="32" t="str">
        <f t="shared" si="2"/>
        <v/>
      </c>
      <c r="GV27" s="32" t="str">
        <f t="shared" si="2"/>
        <v/>
      </c>
      <c r="GW27" s="32" t="str">
        <f t="shared" si="2"/>
        <v/>
      </c>
      <c r="GX27" s="32" t="str">
        <f t="shared" si="2"/>
        <v/>
      </c>
      <c r="GY27" s="32" t="str">
        <f t="shared" si="2"/>
        <v/>
      </c>
      <c r="GZ27" s="32" t="str">
        <f t="shared" si="2"/>
        <v/>
      </c>
      <c r="HA27" s="32" t="str">
        <f t="shared" si="2"/>
        <v/>
      </c>
      <c r="HB27" s="32" t="str">
        <f t="shared" si="2"/>
        <v/>
      </c>
      <c r="HC27" s="32" t="str">
        <f t="shared" si="2"/>
        <v/>
      </c>
      <c r="HD27" s="32" t="str">
        <f t="shared" si="2"/>
        <v/>
      </c>
      <c r="HE27" s="32" t="str">
        <f t="shared" si="2"/>
        <v/>
      </c>
      <c r="HF27" s="32" t="str">
        <f t="shared" si="2"/>
        <v/>
      </c>
      <c r="HG27" s="32" t="str">
        <f t="shared" si="2"/>
        <v/>
      </c>
      <c r="HH27" s="32" t="str">
        <f t="shared" si="2"/>
        <v/>
      </c>
      <c r="HI27" s="32" t="str">
        <f t="shared" si="2"/>
        <v/>
      </c>
      <c r="HJ27" s="32" t="str">
        <f t="shared" si="2"/>
        <v/>
      </c>
      <c r="HK27" s="32" t="str">
        <f t="shared" si="2"/>
        <v/>
      </c>
      <c r="HL27" s="32" t="str">
        <f t="shared" si="2"/>
        <v/>
      </c>
      <c r="HM27" s="32" t="str">
        <f t="shared" si="2"/>
        <v/>
      </c>
      <c r="HN27" s="32" t="str">
        <f t="shared" si="2"/>
        <v/>
      </c>
      <c r="HO27" s="32" t="str">
        <f t="shared" si="2"/>
        <v/>
      </c>
      <c r="HP27" s="32" t="str">
        <f t="shared" si="2"/>
        <v/>
      </c>
      <c r="HQ27" s="32" t="str">
        <f t="shared" si="2"/>
        <v/>
      </c>
      <c r="HR27" s="32" t="str">
        <f t="shared" si="2"/>
        <v/>
      </c>
      <c r="HS27" s="32" t="str">
        <f t="shared" si="2"/>
        <v/>
      </c>
      <c r="HT27" s="32" t="str">
        <f t="shared" si="2"/>
        <v/>
      </c>
      <c r="HU27" s="32" t="str">
        <f t="shared" si="2"/>
        <v/>
      </c>
      <c r="HV27" s="32" t="str">
        <f t="shared" si="2"/>
        <v/>
      </c>
      <c r="HW27" s="32" t="str">
        <f t="shared" si="3"/>
        <v/>
      </c>
      <c r="HX27" s="32" t="str">
        <f t="shared" si="3"/>
        <v/>
      </c>
      <c r="HY27" s="32" t="str">
        <f t="shared" si="3"/>
        <v/>
      </c>
      <c r="HZ27" s="32" t="str">
        <f t="shared" si="3"/>
        <v/>
      </c>
      <c r="IA27" s="32" t="str">
        <f t="shared" si="3"/>
        <v/>
      </c>
      <c r="IB27" s="32" t="str">
        <f t="shared" si="3"/>
        <v/>
      </c>
      <c r="IC27" s="32" t="str">
        <f t="shared" si="3"/>
        <v/>
      </c>
      <c r="ID27" s="32" t="str">
        <f t="shared" si="3"/>
        <v/>
      </c>
      <c r="IE27" s="32" t="str">
        <f t="shared" si="3"/>
        <v/>
      </c>
      <c r="IF27" s="32" t="str">
        <f t="shared" si="3"/>
        <v/>
      </c>
      <c r="IG27" s="32" t="str">
        <f t="shared" si="3"/>
        <v/>
      </c>
      <c r="IH27" s="32" t="str">
        <f t="shared" si="3"/>
        <v/>
      </c>
      <c r="II27" s="32" t="str">
        <f t="shared" si="3"/>
        <v/>
      </c>
      <c r="IJ27" s="32" t="str">
        <f t="shared" si="3"/>
        <v/>
      </c>
      <c r="IK27" s="32" t="str">
        <f t="shared" si="3"/>
        <v/>
      </c>
      <c r="IL27" s="32" t="str">
        <f t="shared" si="3"/>
        <v/>
      </c>
      <c r="IM27" s="32" t="str">
        <f t="shared" si="3"/>
        <v/>
      </c>
      <c r="IN27" s="32" t="str">
        <f t="shared" si="3"/>
        <v/>
      </c>
      <c r="IO27" s="32" t="str">
        <f t="shared" si="3"/>
        <v/>
      </c>
      <c r="IP27" s="32" t="str">
        <f t="shared" si="3"/>
        <v/>
      </c>
      <c r="IQ27" s="32" t="str">
        <f t="shared" si="3"/>
        <v/>
      </c>
      <c r="IR27" s="32" t="str">
        <f t="shared" si="3"/>
        <v/>
      </c>
      <c r="IS27" s="32" t="str">
        <f t="shared" si="3"/>
        <v/>
      </c>
      <c r="IT27" s="32" t="str">
        <f t="shared" si="3"/>
        <v/>
      </c>
      <c r="IU27" s="32" t="str">
        <f t="shared" si="3"/>
        <v/>
      </c>
      <c r="IV27" s="32" t="str">
        <f t="shared" si="3"/>
        <v/>
      </c>
      <c r="IW27" s="32" t="str">
        <f t="shared" si="3"/>
        <v/>
      </c>
      <c r="IX27" s="32" t="str">
        <f t="shared" si="3"/>
        <v/>
      </c>
      <c r="IY27" s="32" t="str">
        <f t="shared" si="3"/>
        <v/>
      </c>
      <c r="IZ27" s="32" t="str">
        <f t="shared" si="3"/>
        <v/>
      </c>
      <c r="JA27" s="32" t="str">
        <f t="shared" si="3"/>
        <v/>
      </c>
      <c r="JB27" s="32" t="str">
        <f t="shared" si="3"/>
        <v/>
      </c>
      <c r="JC27" s="32" t="str">
        <f t="shared" si="3"/>
        <v/>
      </c>
      <c r="JD27" s="32" t="str">
        <f t="shared" si="3"/>
        <v/>
      </c>
      <c r="JE27" s="32" t="str">
        <f t="shared" si="3"/>
        <v/>
      </c>
      <c r="JF27" s="32" t="str">
        <f t="shared" si="3"/>
        <v/>
      </c>
      <c r="JG27" s="32" t="str">
        <f t="shared" si="3"/>
        <v/>
      </c>
      <c r="JH27" s="32" t="str">
        <f t="shared" si="3"/>
        <v/>
      </c>
      <c r="JI27" s="32" t="str">
        <f t="shared" si="3"/>
        <v/>
      </c>
      <c r="JJ27" s="32" t="str">
        <f t="shared" si="3"/>
        <v/>
      </c>
      <c r="JK27" s="32" t="str">
        <f t="shared" si="3"/>
        <v/>
      </c>
      <c r="JL27" s="32" t="str">
        <f t="shared" si="3"/>
        <v/>
      </c>
      <c r="JM27" s="32" t="str">
        <f t="shared" si="3"/>
        <v/>
      </c>
      <c r="JN27" s="32" t="str">
        <f t="shared" si="3"/>
        <v/>
      </c>
      <c r="JO27" s="32" t="str">
        <f t="shared" si="3"/>
        <v/>
      </c>
      <c r="JP27" s="32" t="str">
        <f t="shared" si="3"/>
        <v/>
      </c>
      <c r="JQ27" s="32" t="str">
        <f t="shared" si="3"/>
        <v/>
      </c>
      <c r="JR27" s="32" t="str">
        <f t="shared" si="3"/>
        <v/>
      </c>
      <c r="JS27" s="32" t="str">
        <f t="shared" si="3"/>
        <v/>
      </c>
      <c r="JT27" s="32" t="str">
        <f t="shared" si="3"/>
        <v/>
      </c>
      <c r="JU27" s="32" t="str">
        <f t="shared" si="3"/>
        <v/>
      </c>
      <c r="JV27" s="32" t="str">
        <f t="shared" si="3"/>
        <v/>
      </c>
      <c r="JW27" s="32" t="str">
        <f t="shared" si="3"/>
        <v/>
      </c>
      <c r="JX27" s="32" t="str">
        <f t="shared" si="3"/>
        <v/>
      </c>
      <c r="JY27" s="32" t="str">
        <f t="shared" si="3"/>
        <v/>
      </c>
      <c r="JZ27" s="32" t="str">
        <f t="shared" si="3"/>
        <v/>
      </c>
      <c r="KA27" s="32" t="str">
        <f t="shared" si="3"/>
        <v/>
      </c>
      <c r="KB27" s="32" t="str">
        <f t="shared" si="3"/>
        <v/>
      </c>
      <c r="KC27" s="32" t="str">
        <f t="shared" si="3"/>
        <v/>
      </c>
      <c r="KD27" s="32" t="str">
        <f t="shared" si="3"/>
        <v/>
      </c>
      <c r="KE27" s="32" t="str">
        <f t="shared" si="3"/>
        <v/>
      </c>
      <c r="KF27" s="32" t="str">
        <f t="shared" si="3"/>
        <v/>
      </c>
      <c r="KG27" s="32" t="str">
        <f t="shared" si="3"/>
        <v/>
      </c>
      <c r="KH27" s="32" t="str">
        <f t="shared" si="3"/>
        <v/>
      </c>
      <c r="KI27" s="32" t="str">
        <f t="shared" si="4"/>
        <v/>
      </c>
      <c r="KJ27" s="32" t="str">
        <f t="shared" si="4"/>
        <v/>
      </c>
      <c r="KK27" s="32" t="str">
        <f t="shared" si="4"/>
        <v/>
      </c>
      <c r="KL27" s="32" t="str">
        <f t="shared" si="4"/>
        <v/>
      </c>
      <c r="KM27" s="32" t="str">
        <f t="shared" si="4"/>
        <v/>
      </c>
      <c r="KN27" s="32" t="str">
        <f t="shared" si="4"/>
        <v/>
      </c>
      <c r="KO27" s="32" t="str">
        <f t="shared" si="4"/>
        <v/>
      </c>
      <c r="KP27" s="32" t="str">
        <f t="shared" si="4"/>
        <v/>
      </c>
      <c r="KQ27" s="32" t="str">
        <f t="shared" si="4"/>
        <v/>
      </c>
      <c r="KR27" s="32" t="str">
        <f t="shared" si="4"/>
        <v/>
      </c>
      <c r="KS27" s="32" t="str">
        <f t="shared" si="4"/>
        <v/>
      </c>
      <c r="KT27" s="32" t="str">
        <f t="shared" si="4"/>
        <v/>
      </c>
      <c r="KU27" s="32" t="str">
        <f t="shared" si="4"/>
        <v/>
      </c>
      <c r="KV27" s="32" t="str">
        <f t="shared" si="4"/>
        <v/>
      </c>
      <c r="KW27" s="32" t="str">
        <f t="shared" si="4"/>
        <v/>
      </c>
      <c r="KX27" s="32" t="str">
        <f t="shared" si="4"/>
        <v/>
      </c>
      <c r="KY27" s="32" t="str">
        <f t="shared" si="4"/>
        <v/>
      </c>
      <c r="KZ27" s="32" t="str">
        <f t="shared" si="4"/>
        <v/>
      </c>
      <c r="LA27" s="32" t="str">
        <f t="shared" si="4"/>
        <v/>
      </c>
      <c r="LB27" s="32" t="str">
        <f t="shared" si="4"/>
        <v/>
      </c>
      <c r="LC27" s="32" t="str">
        <f t="shared" si="4"/>
        <v/>
      </c>
      <c r="LD27" s="32" t="str">
        <f t="shared" si="4"/>
        <v/>
      </c>
      <c r="LE27" s="32" t="str">
        <f t="shared" si="4"/>
        <v/>
      </c>
      <c r="LF27" s="32" t="str">
        <f t="shared" si="4"/>
        <v/>
      </c>
      <c r="LG27" s="32" t="str">
        <f t="shared" si="4"/>
        <v/>
      </c>
      <c r="LH27" s="32" t="str">
        <f t="shared" si="4"/>
        <v/>
      </c>
      <c r="LI27" s="32" t="str">
        <f t="shared" si="4"/>
        <v/>
      </c>
      <c r="LJ27" s="32" t="str">
        <f t="shared" si="4"/>
        <v/>
      </c>
      <c r="LK27" s="32" t="str">
        <f t="shared" si="4"/>
        <v/>
      </c>
      <c r="LL27" s="32" t="str">
        <f t="shared" si="4"/>
        <v/>
      </c>
      <c r="LM27" s="32" t="str">
        <f t="shared" si="4"/>
        <v/>
      </c>
      <c r="LN27" s="32" t="str">
        <f t="shared" si="4"/>
        <v/>
      </c>
      <c r="LO27" s="32" t="str">
        <f t="shared" si="4"/>
        <v/>
      </c>
      <c r="LP27" s="32" t="str">
        <f t="shared" si="4"/>
        <v/>
      </c>
      <c r="LQ27" s="32" t="str">
        <f t="shared" si="4"/>
        <v/>
      </c>
      <c r="LR27" s="32" t="str">
        <f t="shared" si="4"/>
        <v/>
      </c>
      <c r="LS27" s="32" t="str">
        <f t="shared" si="4"/>
        <v/>
      </c>
      <c r="LT27" s="32" t="str">
        <f t="shared" si="4"/>
        <v/>
      </c>
      <c r="LU27" s="32" t="str">
        <f t="shared" si="4"/>
        <v/>
      </c>
      <c r="LV27" s="32" t="str">
        <f t="shared" si="4"/>
        <v/>
      </c>
      <c r="LW27" s="32" t="str">
        <f t="shared" si="4"/>
        <v/>
      </c>
      <c r="LX27" s="32" t="str">
        <f t="shared" si="4"/>
        <v/>
      </c>
      <c r="LY27" s="32" t="str">
        <f t="shared" si="4"/>
        <v/>
      </c>
      <c r="LZ27" s="32" t="str">
        <f t="shared" si="4"/>
        <v/>
      </c>
      <c r="MA27" s="32" t="str">
        <f t="shared" si="4"/>
        <v/>
      </c>
      <c r="MB27" s="32" t="str">
        <f t="shared" si="4"/>
        <v/>
      </c>
      <c r="MC27" s="32" t="str">
        <f t="shared" si="4"/>
        <v/>
      </c>
      <c r="MD27" s="32" t="str">
        <f t="shared" si="4"/>
        <v/>
      </c>
      <c r="ME27" s="32" t="str">
        <f t="shared" si="4"/>
        <v/>
      </c>
      <c r="MF27" s="32" t="str">
        <f t="shared" si="4"/>
        <v/>
      </c>
      <c r="MG27" s="32" t="str">
        <f t="shared" si="4"/>
        <v/>
      </c>
      <c r="MH27" s="32" t="str">
        <f t="shared" si="4"/>
        <v/>
      </c>
      <c r="MI27" s="32" t="str">
        <f t="shared" si="4"/>
        <v/>
      </c>
      <c r="MJ27" s="32" t="str">
        <f t="shared" si="4"/>
        <v/>
      </c>
      <c r="MK27" s="32" t="str">
        <f t="shared" si="4"/>
        <v/>
      </c>
      <c r="ML27" s="32" t="str">
        <f t="shared" si="4"/>
        <v/>
      </c>
      <c r="MM27" s="32" t="str">
        <f t="shared" si="4"/>
        <v/>
      </c>
      <c r="MN27" s="32" t="str">
        <f t="shared" si="4"/>
        <v/>
      </c>
      <c r="MO27" s="32" t="str">
        <f t="shared" si="4"/>
        <v/>
      </c>
      <c r="MP27" s="32" t="str">
        <f t="shared" si="4"/>
        <v/>
      </c>
      <c r="MQ27" s="32" t="str">
        <f t="shared" si="4"/>
        <v/>
      </c>
      <c r="MR27" s="32" t="str">
        <f t="shared" si="4"/>
        <v/>
      </c>
      <c r="MS27" s="32" t="str">
        <f t="shared" si="4"/>
        <v/>
      </c>
      <c r="MT27" s="32" t="str">
        <f t="shared" si="4"/>
        <v/>
      </c>
      <c r="MU27" s="32" t="str">
        <f t="shared" si="5"/>
        <v/>
      </c>
      <c r="MV27" s="32" t="str">
        <f t="shared" si="5"/>
        <v/>
      </c>
      <c r="MW27" s="32" t="str">
        <f t="shared" si="5"/>
        <v/>
      </c>
      <c r="MX27" s="32" t="str">
        <f t="shared" si="5"/>
        <v/>
      </c>
      <c r="MY27" s="32" t="str">
        <f t="shared" si="5"/>
        <v/>
      </c>
      <c r="MZ27" s="32" t="str">
        <f t="shared" si="5"/>
        <v/>
      </c>
      <c r="NA27" s="32" t="str">
        <f t="shared" si="5"/>
        <v/>
      </c>
      <c r="NB27" s="32" t="str">
        <f t="shared" si="5"/>
        <v/>
      </c>
      <c r="NC27" s="32" t="str">
        <f t="shared" si="5"/>
        <v/>
      </c>
      <c r="ND27" s="32" t="str">
        <f t="shared" si="5"/>
        <v/>
      </c>
      <c r="NE27" s="32" t="str">
        <f t="shared" si="5"/>
        <v/>
      </c>
      <c r="NF27" s="32" t="str">
        <f t="shared" si="5"/>
        <v/>
      </c>
      <c r="NG27" s="32" t="str">
        <f t="shared" si="5"/>
        <v/>
      </c>
      <c r="NH27" s="32" t="str">
        <f t="shared" si="5"/>
        <v/>
      </c>
      <c r="NI27" s="32" t="str">
        <f t="shared" si="5"/>
        <v/>
      </c>
      <c r="NJ27" s="32" t="str">
        <f t="shared" si="5"/>
        <v/>
      </c>
      <c r="NK27" s="32" t="str">
        <f t="shared" si="5"/>
        <v/>
      </c>
      <c r="NL27" s="32" t="str">
        <f t="shared" si="5"/>
        <v/>
      </c>
      <c r="NM27" s="32" t="str">
        <f t="shared" si="5"/>
        <v/>
      </c>
      <c r="NN27" s="32" t="str">
        <f t="shared" si="5"/>
        <v/>
      </c>
      <c r="NO27" s="32" t="str">
        <f t="shared" si="5"/>
        <v/>
      </c>
      <c r="NP27" s="32" t="str">
        <f t="shared" si="5"/>
        <v/>
      </c>
      <c r="NQ27" s="32" t="str">
        <f t="shared" si="5"/>
        <v/>
      </c>
      <c r="NR27" s="32" t="str">
        <f t="shared" si="5"/>
        <v/>
      </c>
      <c r="NS27" s="32" t="str">
        <f t="shared" si="5"/>
        <v/>
      </c>
      <c r="NT27" s="32" t="str">
        <f t="shared" si="5"/>
        <v/>
      </c>
      <c r="NU27" s="32" t="str">
        <f t="shared" si="5"/>
        <v/>
      </c>
      <c r="NV27" s="32" t="str">
        <f t="shared" si="5"/>
        <v/>
      </c>
      <c r="NW27" s="32" t="str">
        <f t="shared" si="5"/>
        <v/>
      </c>
      <c r="NX27" s="32" t="str">
        <f t="shared" si="5"/>
        <v/>
      </c>
      <c r="NY27" s="32" t="str">
        <f t="shared" si="5"/>
        <v/>
      </c>
      <c r="NZ27" s="32" t="str">
        <f t="shared" si="5"/>
        <v/>
      </c>
      <c r="OA27" s="32" t="str">
        <f t="shared" si="5"/>
        <v/>
      </c>
      <c r="OB27" s="32" t="str">
        <f t="shared" si="5"/>
        <v/>
      </c>
      <c r="OC27" s="32" t="str">
        <f t="shared" si="5"/>
        <v/>
      </c>
      <c r="OD27" s="32" t="str">
        <f t="shared" si="5"/>
        <v/>
      </c>
      <c r="OE27" s="32" t="str">
        <f t="shared" si="5"/>
        <v/>
      </c>
      <c r="OF27" s="32" t="str">
        <f t="shared" si="5"/>
        <v/>
      </c>
      <c r="OG27" s="32" t="str">
        <f t="shared" si="5"/>
        <v/>
      </c>
      <c r="OH27" s="32" t="str">
        <f t="shared" si="5"/>
        <v/>
      </c>
      <c r="OI27" s="32" t="str">
        <f t="shared" si="5"/>
        <v/>
      </c>
      <c r="OJ27" s="32" t="str">
        <f t="shared" si="5"/>
        <v/>
      </c>
      <c r="OK27" s="32" t="str">
        <f t="shared" si="5"/>
        <v/>
      </c>
    </row>
    <row r="28" spans="1:401" ht="12.75" x14ac:dyDescent="0.2">
      <c r="A28" s="159">
        <v>3</v>
      </c>
      <c r="B28" s="160"/>
      <c r="C28" s="153"/>
      <c r="D28" s="154"/>
      <c r="E28" s="154"/>
      <c r="F28" s="154"/>
      <c r="G28" s="154"/>
      <c r="H28" s="155"/>
      <c r="I28" s="146"/>
      <c r="J28" s="146"/>
      <c r="K28" s="146"/>
      <c r="L28" s="177"/>
      <c r="M28" s="142"/>
      <c r="N28" s="143"/>
      <c r="O28" s="143"/>
      <c r="P28" s="144"/>
      <c r="Q28" s="142"/>
      <c r="R28" s="143"/>
      <c r="S28" s="143"/>
      <c r="T28" s="144"/>
      <c r="U28" s="145"/>
      <c r="V28" s="146"/>
      <c r="W28" s="146"/>
      <c r="X28" s="147"/>
      <c r="Y28" s="169">
        <f t="shared" si="6"/>
        <v>0</v>
      </c>
      <c r="Z28" s="170"/>
      <c r="AA28" s="170"/>
      <c r="AB28" s="171"/>
      <c r="AC28" s="29">
        <f t="shared" si="7"/>
        <v>0</v>
      </c>
      <c r="AD28" s="30">
        <v>3</v>
      </c>
      <c r="AE28" s="30" t="str">
        <f t="shared" si="8"/>
        <v>No</v>
      </c>
      <c r="AF28" s="30">
        <f t="shared" si="9"/>
        <v>0</v>
      </c>
      <c r="AG28" s="30">
        <f t="shared" si="10"/>
        <v>0</v>
      </c>
      <c r="AH28" s="31" t="str">
        <f t="shared" si="11"/>
        <v/>
      </c>
      <c r="AI28" s="31" t="str">
        <f t="shared" si="12"/>
        <v/>
      </c>
      <c r="AJ28" s="32" t="str">
        <f t="shared" si="13"/>
        <v/>
      </c>
      <c r="AK28" s="32" t="str">
        <f t="shared" si="14"/>
        <v/>
      </c>
      <c r="AL28" s="32" t="str">
        <f t="shared" si="15"/>
        <v/>
      </c>
      <c r="AM28" s="32" t="str">
        <f t="shared" si="0"/>
        <v/>
      </c>
      <c r="AN28" s="32" t="str">
        <f t="shared" si="0"/>
        <v/>
      </c>
      <c r="AO28" s="32" t="str">
        <f t="shared" si="0"/>
        <v/>
      </c>
      <c r="AP28" s="32" t="str">
        <f t="shared" si="0"/>
        <v/>
      </c>
      <c r="AQ28" s="32" t="str">
        <f t="shared" si="0"/>
        <v/>
      </c>
      <c r="AR28" s="32" t="str">
        <f t="shared" si="0"/>
        <v/>
      </c>
      <c r="AS28" s="32" t="str">
        <f t="shared" si="0"/>
        <v/>
      </c>
      <c r="AT28" s="32" t="str">
        <f t="shared" si="0"/>
        <v/>
      </c>
      <c r="AU28" s="32" t="str">
        <f t="shared" si="0"/>
        <v/>
      </c>
      <c r="AV28" s="32" t="str">
        <f t="shared" si="0"/>
        <v/>
      </c>
      <c r="AW28" s="32" t="str">
        <f t="shared" si="0"/>
        <v/>
      </c>
      <c r="AX28" s="32" t="str">
        <f t="shared" si="0"/>
        <v/>
      </c>
      <c r="AY28" s="32" t="str">
        <f t="shared" si="0"/>
        <v/>
      </c>
      <c r="AZ28" s="32" t="str">
        <f t="shared" si="0"/>
        <v/>
      </c>
      <c r="BA28" s="32" t="str">
        <f t="shared" si="0"/>
        <v/>
      </c>
      <c r="BB28" s="32" t="str">
        <f t="shared" si="0"/>
        <v/>
      </c>
      <c r="BC28" s="32" t="str">
        <f t="shared" si="0"/>
        <v/>
      </c>
      <c r="BD28" s="32" t="str">
        <f t="shared" si="0"/>
        <v/>
      </c>
      <c r="BE28" s="32" t="str">
        <f t="shared" si="0"/>
        <v/>
      </c>
      <c r="BF28" s="32" t="str">
        <f t="shared" si="0"/>
        <v/>
      </c>
      <c r="BG28" s="32" t="str">
        <f t="shared" si="0"/>
        <v/>
      </c>
      <c r="BH28" s="32" t="str">
        <f t="shared" si="0"/>
        <v/>
      </c>
      <c r="BI28" s="32" t="str">
        <f t="shared" si="0"/>
        <v/>
      </c>
      <c r="BJ28" s="32" t="str">
        <f t="shared" si="0"/>
        <v/>
      </c>
      <c r="BK28" s="32" t="str">
        <f t="shared" si="0"/>
        <v/>
      </c>
      <c r="BL28" s="32" t="str">
        <f t="shared" si="0"/>
        <v/>
      </c>
      <c r="BM28" s="32" t="str">
        <f t="shared" si="0"/>
        <v/>
      </c>
      <c r="BN28" s="32" t="str">
        <f t="shared" si="0"/>
        <v/>
      </c>
      <c r="BO28" s="32" t="str">
        <f t="shared" si="0"/>
        <v/>
      </c>
      <c r="BP28" s="32" t="str">
        <f t="shared" si="0"/>
        <v/>
      </c>
      <c r="BQ28" s="32" t="str">
        <f t="shared" si="0"/>
        <v/>
      </c>
      <c r="BR28" s="32" t="str">
        <f t="shared" si="0"/>
        <v/>
      </c>
      <c r="BS28" s="32" t="str">
        <f t="shared" si="0"/>
        <v/>
      </c>
      <c r="BT28" s="32" t="str">
        <f t="shared" si="0"/>
        <v/>
      </c>
      <c r="BU28" s="32" t="str">
        <f t="shared" si="0"/>
        <v/>
      </c>
      <c r="BV28" s="32" t="str">
        <f t="shared" si="0"/>
        <v/>
      </c>
      <c r="BW28" s="32" t="str">
        <f t="shared" si="0"/>
        <v/>
      </c>
      <c r="BX28" s="32" t="str">
        <f t="shared" si="0"/>
        <v/>
      </c>
      <c r="BY28" s="32" t="str">
        <f t="shared" si="0"/>
        <v/>
      </c>
      <c r="BZ28" s="32" t="str">
        <f t="shared" si="0"/>
        <v/>
      </c>
      <c r="CA28" s="32" t="str">
        <f t="shared" si="0"/>
        <v/>
      </c>
      <c r="CB28" s="32" t="str">
        <f t="shared" si="0"/>
        <v/>
      </c>
      <c r="CC28" s="32" t="str">
        <f t="shared" si="0"/>
        <v/>
      </c>
      <c r="CD28" s="32" t="str">
        <f t="shared" si="0"/>
        <v/>
      </c>
      <c r="CE28" s="32" t="str">
        <f t="shared" si="0"/>
        <v/>
      </c>
      <c r="CF28" s="32" t="str">
        <f t="shared" si="0"/>
        <v/>
      </c>
      <c r="CG28" s="32" t="str">
        <f t="shared" si="0"/>
        <v/>
      </c>
      <c r="CH28" s="32" t="str">
        <f t="shared" si="0"/>
        <v/>
      </c>
      <c r="CI28" s="32" t="str">
        <f t="shared" si="0"/>
        <v/>
      </c>
      <c r="CJ28" s="32" t="str">
        <f t="shared" si="0"/>
        <v/>
      </c>
      <c r="CK28" s="32" t="str">
        <f t="shared" si="0"/>
        <v/>
      </c>
      <c r="CL28" s="32" t="str">
        <f t="shared" si="0"/>
        <v/>
      </c>
      <c r="CM28" s="32" t="str">
        <f t="shared" si="0"/>
        <v/>
      </c>
      <c r="CN28" s="32" t="str">
        <f t="shared" si="0"/>
        <v/>
      </c>
      <c r="CO28" s="32" t="str">
        <f t="shared" si="0"/>
        <v/>
      </c>
      <c r="CP28" s="32" t="str">
        <f t="shared" si="0"/>
        <v/>
      </c>
      <c r="CQ28" s="32" t="str">
        <f t="shared" si="0"/>
        <v/>
      </c>
      <c r="CR28" s="32" t="str">
        <f t="shared" si="0"/>
        <v/>
      </c>
      <c r="CS28" s="32" t="str">
        <f t="shared" si="0"/>
        <v/>
      </c>
      <c r="CT28" s="32" t="str">
        <f t="shared" si="0"/>
        <v/>
      </c>
      <c r="CU28" s="32" t="str">
        <f t="shared" si="0"/>
        <v/>
      </c>
      <c r="CV28" s="32" t="str">
        <f t="shared" si="0"/>
        <v/>
      </c>
      <c r="CW28" s="32" t="str">
        <f t="shared" si="0"/>
        <v/>
      </c>
      <c r="CX28" s="32" t="str">
        <f t="shared" si="0"/>
        <v/>
      </c>
      <c r="CY28" s="32" t="str">
        <f t="shared" si="1"/>
        <v/>
      </c>
      <c r="CZ28" s="32" t="str">
        <f t="shared" si="1"/>
        <v/>
      </c>
      <c r="DA28" s="32" t="str">
        <f t="shared" si="1"/>
        <v/>
      </c>
      <c r="DB28" s="32" t="str">
        <f t="shared" si="1"/>
        <v/>
      </c>
      <c r="DC28" s="32" t="str">
        <f t="shared" si="1"/>
        <v/>
      </c>
      <c r="DD28" s="32" t="str">
        <f t="shared" si="1"/>
        <v/>
      </c>
      <c r="DE28" s="32" t="str">
        <f t="shared" si="1"/>
        <v/>
      </c>
      <c r="DF28" s="32" t="str">
        <f t="shared" si="1"/>
        <v/>
      </c>
      <c r="DG28" s="32" t="str">
        <f t="shared" si="1"/>
        <v/>
      </c>
      <c r="DH28" s="32" t="str">
        <f t="shared" si="1"/>
        <v/>
      </c>
      <c r="DI28" s="32" t="str">
        <f t="shared" si="1"/>
        <v/>
      </c>
      <c r="DJ28" s="32" t="str">
        <f t="shared" si="1"/>
        <v/>
      </c>
      <c r="DK28" s="32" t="str">
        <f t="shared" si="1"/>
        <v/>
      </c>
      <c r="DL28" s="32" t="str">
        <f t="shared" si="1"/>
        <v/>
      </c>
      <c r="DM28" s="32" t="str">
        <f t="shared" si="1"/>
        <v/>
      </c>
      <c r="DN28" s="32" t="str">
        <f t="shared" si="1"/>
        <v/>
      </c>
      <c r="DO28" s="32" t="str">
        <f t="shared" si="1"/>
        <v/>
      </c>
      <c r="DP28" s="32" t="str">
        <f t="shared" si="1"/>
        <v/>
      </c>
      <c r="DQ28" s="32" t="str">
        <f t="shared" si="1"/>
        <v/>
      </c>
      <c r="DR28" s="32" t="str">
        <f t="shared" si="1"/>
        <v/>
      </c>
      <c r="DS28" s="32" t="str">
        <f t="shared" si="1"/>
        <v/>
      </c>
      <c r="DT28" s="32" t="str">
        <f t="shared" si="1"/>
        <v/>
      </c>
      <c r="DU28" s="32" t="str">
        <f t="shared" si="1"/>
        <v/>
      </c>
      <c r="DV28" s="32" t="str">
        <f t="shared" si="1"/>
        <v/>
      </c>
      <c r="DW28" s="32" t="str">
        <f t="shared" si="1"/>
        <v/>
      </c>
      <c r="DX28" s="32" t="str">
        <f t="shared" si="1"/>
        <v/>
      </c>
      <c r="DY28" s="32" t="str">
        <f t="shared" si="1"/>
        <v/>
      </c>
      <c r="DZ28" s="32" t="str">
        <f t="shared" si="1"/>
        <v/>
      </c>
      <c r="EA28" s="32" t="str">
        <f t="shared" si="1"/>
        <v/>
      </c>
      <c r="EB28" s="32" t="str">
        <f t="shared" si="1"/>
        <v/>
      </c>
      <c r="EC28" s="32" t="str">
        <f t="shared" si="1"/>
        <v/>
      </c>
      <c r="ED28" s="32" t="str">
        <f t="shared" si="1"/>
        <v/>
      </c>
      <c r="EE28" s="32" t="str">
        <f t="shared" si="1"/>
        <v/>
      </c>
      <c r="EF28" s="32" t="str">
        <f t="shared" si="1"/>
        <v/>
      </c>
      <c r="EG28" s="32" t="str">
        <f t="shared" si="1"/>
        <v/>
      </c>
      <c r="EH28" s="32" t="str">
        <f t="shared" si="1"/>
        <v/>
      </c>
      <c r="EI28" s="32" t="str">
        <f t="shared" si="1"/>
        <v/>
      </c>
      <c r="EJ28" s="32" t="str">
        <f t="shared" si="1"/>
        <v/>
      </c>
      <c r="EK28" s="32" t="str">
        <f t="shared" si="1"/>
        <v/>
      </c>
      <c r="EL28" s="32" t="str">
        <f t="shared" si="1"/>
        <v/>
      </c>
      <c r="EM28" s="32" t="str">
        <f t="shared" si="1"/>
        <v/>
      </c>
      <c r="EN28" s="32" t="str">
        <f t="shared" si="1"/>
        <v/>
      </c>
      <c r="EO28" s="32" t="str">
        <f t="shared" si="1"/>
        <v/>
      </c>
      <c r="EP28" s="32" t="str">
        <f t="shared" si="1"/>
        <v/>
      </c>
      <c r="EQ28" s="32" t="str">
        <f t="shared" si="1"/>
        <v/>
      </c>
      <c r="ER28" s="32" t="str">
        <f t="shared" si="1"/>
        <v/>
      </c>
      <c r="ES28" s="32" t="str">
        <f t="shared" si="1"/>
        <v/>
      </c>
      <c r="ET28" s="32" t="str">
        <f t="shared" si="1"/>
        <v/>
      </c>
      <c r="EU28" s="32" t="str">
        <f t="shared" si="1"/>
        <v/>
      </c>
      <c r="EV28" s="32" t="str">
        <f t="shared" si="1"/>
        <v/>
      </c>
      <c r="EW28" s="32" t="str">
        <f t="shared" si="1"/>
        <v/>
      </c>
      <c r="EX28" s="32" t="str">
        <f t="shared" si="1"/>
        <v/>
      </c>
      <c r="EY28" s="32" t="str">
        <f t="shared" si="1"/>
        <v/>
      </c>
      <c r="EZ28" s="32" t="str">
        <f t="shared" si="1"/>
        <v/>
      </c>
      <c r="FA28" s="32" t="str">
        <f t="shared" si="1"/>
        <v/>
      </c>
      <c r="FB28" s="32" t="str">
        <f t="shared" si="1"/>
        <v/>
      </c>
      <c r="FC28" s="32" t="str">
        <f t="shared" si="1"/>
        <v/>
      </c>
      <c r="FD28" s="32" t="str">
        <f t="shared" si="1"/>
        <v/>
      </c>
      <c r="FE28" s="32" t="str">
        <f t="shared" si="1"/>
        <v/>
      </c>
      <c r="FF28" s="32" t="str">
        <f t="shared" si="1"/>
        <v/>
      </c>
      <c r="FG28" s="32" t="str">
        <f t="shared" si="1"/>
        <v/>
      </c>
      <c r="FH28" s="32" t="str">
        <f t="shared" si="1"/>
        <v/>
      </c>
      <c r="FI28" s="32" t="str">
        <f t="shared" si="1"/>
        <v/>
      </c>
      <c r="FJ28" s="32" t="str">
        <f t="shared" si="1"/>
        <v/>
      </c>
      <c r="FK28" s="32" t="str">
        <f t="shared" si="2"/>
        <v/>
      </c>
      <c r="FL28" s="32" t="str">
        <f t="shared" si="2"/>
        <v/>
      </c>
      <c r="FM28" s="32" t="str">
        <f t="shared" si="2"/>
        <v/>
      </c>
      <c r="FN28" s="32" t="str">
        <f t="shared" si="2"/>
        <v/>
      </c>
      <c r="FO28" s="32" t="str">
        <f t="shared" si="2"/>
        <v/>
      </c>
      <c r="FP28" s="32" t="str">
        <f t="shared" si="2"/>
        <v/>
      </c>
      <c r="FQ28" s="32" t="str">
        <f t="shared" si="2"/>
        <v/>
      </c>
      <c r="FR28" s="32" t="str">
        <f t="shared" si="2"/>
        <v/>
      </c>
      <c r="FS28" s="32" t="str">
        <f t="shared" si="2"/>
        <v/>
      </c>
      <c r="FT28" s="32" t="str">
        <f t="shared" si="2"/>
        <v/>
      </c>
      <c r="FU28" s="32" t="str">
        <f t="shared" si="2"/>
        <v/>
      </c>
      <c r="FV28" s="32" t="str">
        <f t="shared" si="2"/>
        <v/>
      </c>
      <c r="FW28" s="32" t="str">
        <f t="shared" si="2"/>
        <v/>
      </c>
      <c r="FX28" s="32" t="str">
        <f t="shared" si="2"/>
        <v/>
      </c>
      <c r="FY28" s="32" t="str">
        <f t="shared" si="2"/>
        <v/>
      </c>
      <c r="FZ28" s="32" t="str">
        <f t="shared" si="2"/>
        <v/>
      </c>
      <c r="GA28" s="32" t="str">
        <f t="shared" si="2"/>
        <v/>
      </c>
      <c r="GB28" s="32" t="str">
        <f t="shared" si="2"/>
        <v/>
      </c>
      <c r="GC28" s="32" t="str">
        <f t="shared" si="2"/>
        <v/>
      </c>
      <c r="GD28" s="32" t="str">
        <f t="shared" si="2"/>
        <v/>
      </c>
      <c r="GE28" s="32" t="str">
        <f t="shared" si="2"/>
        <v/>
      </c>
      <c r="GF28" s="32" t="str">
        <f t="shared" si="2"/>
        <v/>
      </c>
      <c r="GG28" s="32" t="str">
        <f t="shared" si="2"/>
        <v/>
      </c>
      <c r="GH28" s="32" t="str">
        <f t="shared" si="2"/>
        <v/>
      </c>
      <c r="GI28" s="32" t="str">
        <f t="shared" si="2"/>
        <v/>
      </c>
      <c r="GJ28" s="32" t="str">
        <f t="shared" si="2"/>
        <v/>
      </c>
      <c r="GK28" s="32" t="str">
        <f t="shared" si="2"/>
        <v/>
      </c>
      <c r="GL28" s="32" t="str">
        <f t="shared" si="2"/>
        <v/>
      </c>
      <c r="GM28" s="32" t="str">
        <f t="shared" si="2"/>
        <v/>
      </c>
      <c r="GN28" s="32" t="str">
        <f t="shared" si="2"/>
        <v/>
      </c>
      <c r="GO28" s="32" t="str">
        <f t="shared" si="2"/>
        <v/>
      </c>
      <c r="GP28" s="32" t="str">
        <f t="shared" si="2"/>
        <v/>
      </c>
      <c r="GQ28" s="32" t="str">
        <f t="shared" si="2"/>
        <v/>
      </c>
      <c r="GR28" s="32" t="str">
        <f t="shared" si="2"/>
        <v/>
      </c>
      <c r="GS28" s="32" t="str">
        <f t="shared" si="2"/>
        <v/>
      </c>
      <c r="GT28" s="32" t="str">
        <f t="shared" si="2"/>
        <v/>
      </c>
      <c r="GU28" s="32" t="str">
        <f t="shared" si="2"/>
        <v/>
      </c>
      <c r="GV28" s="32" t="str">
        <f t="shared" si="2"/>
        <v/>
      </c>
      <c r="GW28" s="32" t="str">
        <f t="shared" si="2"/>
        <v/>
      </c>
      <c r="GX28" s="32" t="str">
        <f t="shared" si="2"/>
        <v/>
      </c>
      <c r="GY28" s="32" t="str">
        <f t="shared" si="2"/>
        <v/>
      </c>
      <c r="GZ28" s="32" t="str">
        <f t="shared" si="2"/>
        <v/>
      </c>
      <c r="HA28" s="32" t="str">
        <f t="shared" si="2"/>
        <v/>
      </c>
      <c r="HB28" s="32" t="str">
        <f t="shared" si="2"/>
        <v/>
      </c>
      <c r="HC28" s="32" t="str">
        <f t="shared" si="2"/>
        <v/>
      </c>
      <c r="HD28" s="32" t="str">
        <f t="shared" si="2"/>
        <v/>
      </c>
      <c r="HE28" s="32" t="str">
        <f t="shared" si="2"/>
        <v/>
      </c>
      <c r="HF28" s="32" t="str">
        <f t="shared" si="2"/>
        <v/>
      </c>
      <c r="HG28" s="32" t="str">
        <f t="shared" si="2"/>
        <v/>
      </c>
      <c r="HH28" s="32" t="str">
        <f t="shared" si="2"/>
        <v/>
      </c>
      <c r="HI28" s="32" t="str">
        <f t="shared" si="2"/>
        <v/>
      </c>
      <c r="HJ28" s="32" t="str">
        <f t="shared" si="2"/>
        <v/>
      </c>
      <c r="HK28" s="32" t="str">
        <f t="shared" si="2"/>
        <v/>
      </c>
      <c r="HL28" s="32" t="str">
        <f t="shared" si="2"/>
        <v/>
      </c>
      <c r="HM28" s="32" t="str">
        <f t="shared" si="2"/>
        <v/>
      </c>
      <c r="HN28" s="32" t="str">
        <f t="shared" si="2"/>
        <v/>
      </c>
      <c r="HO28" s="32" t="str">
        <f t="shared" si="2"/>
        <v/>
      </c>
      <c r="HP28" s="32" t="str">
        <f t="shared" si="2"/>
        <v/>
      </c>
      <c r="HQ28" s="32" t="str">
        <f t="shared" si="2"/>
        <v/>
      </c>
      <c r="HR28" s="32" t="str">
        <f t="shared" si="2"/>
        <v/>
      </c>
      <c r="HS28" s="32" t="str">
        <f t="shared" si="2"/>
        <v/>
      </c>
      <c r="HT28" s="32" t="str">
        <f t="shared" si="2"/>
        <v/>
      </c>
      <c r="HU28" s="32" t="str">
        <f t="shared" si="2"/>
        <v/>
      </c>
      <c r="HV28" s="32" t="str">
        <f t="shared" si="2"/>
        <v/>
      </c>
      <c r="HW28" s="32" t="str">
        <f t="shared" si="3"/>
        <v/>
      </c>
      <c r="HX28" s="32" t="str">
        <f t="shared" si="3"/>
        <v/>
      </c>
      <c r="HY28" s="32" t="str">
        <f t="shared" si="3"/>
        <v/>
      </c>
      <c r="HZ28" s="32" t="str">
        <f t="shared" si="3"/>
        <v/>
      </c>
      <c r="IA28" s="32" t="str">
        <f t="shared" si="3"/>
        <v/>
      </c>
      <c r="IB28" s="32" t="str">
        <f t="shared" si="3"/>
        <v/>
      </c>
      <c r="IC28" s="32" t="str">
        <f t="shared" si="3"/>
        <v/>
      </c>
      <c r="ID28" s="32" t="str">
        <f t="shared" si="3"/>
        <v/>
      </c>
      <c r="IE28" s="32" t="str">
        <f t="shared" si="3"/>
        <v/>
      </c>
      <c r="IF28" s="32" t="str">
        <f t="shared" si="3"/>
        <v/>
      </c>
      <c r="IG28" s="32" t="str">
        <f t="shared" si="3"/>
        <v/>
      </c>
      <c r="IH28" s="32" t="str">
        <f t="shared" si="3"/>
        <v/>
      </c>
      <c r="II28" s="32" t="str">
        <f t="shared" si="3"/>
        <v/>
      </c>
      <c r="IJ28" s="32" t="str">
        <f t="shared" si="3"/>
        <v/>
      </c>
      <c r="IK28" s="32" t="str">
        <f t="shared" si="3"/>
        <v/>
      </c>
      <c r="IL28" s="32" t="str">
        <f t="shared" si="3"/>
        <v/>
      </c>
      <c r="IM28" s="32" t="str">
        <f t="shared" si="3"/>
        <v/>
      </c>
      <c r="IN28" s="32" t="str">
        <f t="shared" si="3"/>
        <v/>
      </c>
      <c r="IO28" s="32" t="str">
        <f t="shared" si="3"/>
        <v/>
      </c>
      <c r="IP28" s="32" t="str">
        <f t="shared" si="3"/>
        <v/>
      </c>
      <c r="IQ28" s="32" t="str">
        <f t="shared" si="3"/>
        <v/>
      </c>
      <c r="IR28" s="32" t="str">
        <f t="shared" si="3"/>
        <v/>
      </c>
      <c r="IS28" s="32" t="str">
        <f t="shared" si="3"/>
        <v/>
      </c>
      <c r="IT28" s="32" t="str">
        <f t="shared" si="3"/>
        <v/>
      </c>
      <c r="IU28" s="32" t="str">
        <f t="shared" si="3"/>
        <v/>
      </c>
      <c r="IV28" s="32" t="str">
        <f t="shared" si="3"/>
        <v/>
      </c>
      <c r="IW28" s="32" t="str">
        <f t="shared" si="3"/>
        <v/>
      </c>
      <c r="IX28" s="32" t="str">
        <f t="shared" si="3"/>
        <v/>
      </c>
      <c r="IY28" s="32" t="str">
        <f t="shared" si="3"/>
        <v/>
      </c>
      <c r="IZ28" s="32" t="str">
        <f t="shared" si="3"/>
        <v/>
      </c>
      <c r="JA28" s="32" t="str">
        <f t="shared" si="3"/>
        <v/>
      </c>
      <c r="JB28" s="32" t="str">
        <f t="shared" si="3"/>
        <v/>
      </c>
      <c r="JC28" s="32" t="str">
        <f t="shared" si="3"/>
        <v/>
      </c>
      <c r="JD28" s="32" t="str">
        <f t="shared" si="3"/>
        <v/>
      </c>
      <c r="JE28" s="32" t="str">
        <f t="shared" si="3"/>
        <v/>
      </c>
      <c r="JF28" s="32" t="str">
        <f t="shared" si="3"/>
        <v/>
      </c>
      <c r="JG28" s="32" t="str">
        <f t="shared" si="3"/>
        <v/>
      </c>
      <c r="JH28" s="32" t="str">
        <f t="shared" si="3"/>
        <v/>
      </c>
      <c r="JI28" s="32" t="str">
        <f t="shared" si="3"/>
        <v/>
      </c>
      <c r="JJ28" s="32" t="str">
        <f t="shared" si="3"/>
        <v/>
      </c>
      <c r="JK28" s="32" t="str">
        <f t="shared" si="3"/>
        <v/>
      </c>
      <c r="JL28" s="32" t="str">
        <f t="shared" si="3"/>
        <v/>
      </c>
      <c r="JM28" s="32" t="str">
        <f t="shared" si="3"/>
        <v/>
      </c>
      <c r="JN28" s="32" t="str">
        <f t="shared" si="3"/>
        <v/>
      </c>
      <c r="JO28" s="32" t="str">
        <f t="shared" si="3"/>
        <v/>
      </c>
      <c r="JP28" s="32" t="str">
        <f t="shared" si="3"/>
        <v/>
      </c>
      <c r="JQ28" s="32" t="str">
        <f t="shared" si="3"/>
        <v/>
      </c>
      <c r="JR28" s="32" t="str">
        <f t="shared" si="3"/>
        <v/>
      </c>
      <c r="JS28" s="32" t="str">
        <f t="shared" si="3"/>
        <v/>
      </c>
      <c r="JT28" s="32" t="str">
        <f t="shared" si="3"/>
        <v/>
      </c>
      <c r="JU28" s="32" t="str">
        <f t="shared" si="3"/>
        <v/>
      </c>
      <c r="JV28" s="32" t="str">
        <f t="shared" si="3"/>
        <v/>
      </c>
      <c r="JW28" s="32" t="str">
        <f t="shared" si="3"/>
        <v/>
      </c>
      <c r="JX28" s="32" t="str">
        <f t="shared" si="3"/>
        <v/>
      </c>
      <c r="JY28" s="32" t="str">
        <f t="shared" si="3"/>
        <v/>
      </c>
      <c r="JZ28" s="32" t="str">
        <f t="shared" si="3"/>
        <v/>
      </c>
      <c r="KA28" s="32" t="str">
        <f t="shared" si="3"/>
        <v/>
      </c>
      <c r="KB28" s="32" t="str">
        <f t="shared" si="3"/>
        <v/>
      </c>
      <c r="KC28" s="32" t="str">
        <f t="shared" si="3"/>
        <v/>
      </c>
      <c r="KD28" s="32" t="str">
        <f t="shared" si="3"/>
        <v/>
      </c>
      <c r="KE28" s="32" t="str">
        <f t="shared" si="3"/>
        <v/>
      </c>
      <c r="KF28" s="32" t="str">
        <f t="shared" si="3"/>
        <v/>
      </c>
      <c r="KG28" s="32" t="str">
        <f t="shared" si="3"/>
        <v/>
      </c>
      <c r="KH28" s="32" t="str">
        <f t="shared" si="3"/>
        <v/>
      </c>
      <c r="KI28" s="32" t="str">
        <f t="shared" si="4"/>
        <v/>
      </c>
      <c r="KJ28" s="32" t="str">
        <f t="shared" si="4"/>
        <v/>
      </c>
      <c r="KK28" s="32" t="str">
        <f t="shared" si="4"/>
        <v/>
      </c>
      <c r="KL28" s="32" t="str">
        <f t="shared" si="4"/>
        <v/>
      </c>
      <c r="KM28" s="32" t="str">
        <f t="shared" si="4"/>
        <v/>
      </c>
      <c r="KN28" s="32" t="str">
        <f t="shared" si="4"/>
        <v/>
      </c>
      <c r="KO28" s="32" t="str">
        <f t="shared" si="4"/>
        <v/>
      </c>
      <c r="KP28" s="32" t="str">
        <f t="shared" si="4"/>
        <v/>
      </c>
      <c r="KQ28" s="32" t="str">
        <f t="shared" si="4"/>
        <v/>
      </c>
      <c r="KR28" s="32" t="str">
        <f t="shared" si="4"/>
        <v/>
      </c>
      <c r="KS28" s="32" t="str">
        <f t="shared" si="4"/>
        <v/>
      </c>
      <c r="KT28" s="32" t="str">
        <f t="shared" si="4"/>
        <v/>
      </c>
      <c r="KU28" s="32" t="str">
        <f t="shared" si="4"/>
        <v/>
      </c>
      <c r="KV28" s="32" t="str">
        <f t="shared" si="4"/>
        <v/>
      </c>
      <c r="KW28" s="32" t="str">
        <f t="shared" si="4"/>
        <v/>
      </c>
      <c r="KX28" s="32" t="str">
        <f t="shared" si="4"/>
        <v/>
      </c>
      <c r="KY28" s="32" t="str">
        <f t="shared" si="4"/>
        <v/>
      </c>
      <c r="KZ28" s="32" t="str">
        <f t="shared" si="4"/>
        <v/>
      </c>
      <c r="LA28" s="32" t="str">
        <f t="shared" si="4"/>
        <v/>
      </c>
      <c r="LB28" s="32" t="str">
        <f t="shared" si="4"/>
        <v/>
      </c>
      <c r="LC28" s="32" t="str">
        <f t="shared" si="4"/>
        <v/>
      </c>
      <c r="LD28" s="32" t="str">
        <f t="shared" si="4"/>
        <v/>
      </c>
      <c r="LE28" s="32" t="str">
        <f t="shared" si="4"/>
        <v/>
      </c>
      <c r="LF28" s="32" t="str">
        <f t="shared" si="4"/>
        <v/>
      </c>
      <c r="LG28" s="32" t="str">
        <f t="shared" si="4"/>
        <v/>
      </c>
      <c r="LH28" s="32" t="str">
        <f t="shared" si="4"/>
        <v/>
      </c>
      <c r="LI28" s="32" t="str">
        <f t="shared" si="4"/>
        <v/>
      </c>
      <c r="LJ28" s="32" t="str">
        <f t="shared" si="4"/>
        <v/>
      </c>
      <c r="LK28" s="32" t="str">
        <f t="shared" si="4"/>
        <v/>
      </c>
      <c r="LL28" s="32" t="str">
        <f t="shared" si="4"/>
        <v/>
      </c>
      <c r="LM28" s="32" t="str">
        <f t="shared" si="4"/>
        <v/>
      </c>
      <c r="LN28" s="32" t="str">
        <f t="shared" si="4"/>
        <v/>
      </c>
      <c r="LO28" s="32" t="str">
        <f t="shared" si="4"/>
        <v/>
      </c>
      <c r="LP28" s="32" t="str">
        <f t="shared" si="4"/>
        <v/>
      </c>
      <c r="LQ28" s="32" t="str">
        <f t="shared" si="4"/>
        <v/>
      </c>
      <c r="LR28" s="32" t="str">
        <f t="shared" si="4"/>
        <v/>
      </c>
      <c r="LS28" s="32" t="str">
        <f t="shared" si="4"/>
        <v/>
      </c>
      <c r="LT28" s="32" t="str">
        <f t="shared" si="4"/>
        <v/>
      </c>
      <c r="LU28" s="32" t="str">
        <f t="shared" si="4"/>
        <v/>
      </c>
      <c r="LV28" s="32" t="str">
        <f t="shared" si="4"/>
        <v/>
      </c>
      <c r="LW28" s="32" t="str">
        <f t="shared" si="4"/>
        <v/>
      </c>
      <c r="LX28" s="32" t="str">
        <f t="shared" si="4"/>
        <v/>
      </c>
      <c r="LY28" s="32" t="str">
        <f t="shared" si="4"/>
        <v/>
      </c>
      <c r="LZ28" s="32" t="str">
        <f t="shared" si="4"/>
        <v/>
      </c>
      <c r="MA28" s="32" t="str">
        <f t="shared" si="4"/>
        <v/>
      </c>
      <c r="MB28" s="32" t="str">
        <f t="shared" si="4"/>
        <v/>
      </c>
      <c r="MC28" s="32" t="str">
        <f t="shared" si="4"/>
        <v/>
      </c>
      <c r="MD28" s="32" t="str">
        <f t="shared" si="4"/>
        <v/>
      </c>
      <c r="ME28" s="32" t="str">
        <f t="shared" si="4"/>
        <v/>
      </c>
      <c r="MF28" s="32" t="str">
        <f t="shared" si="4"/>
        <v/>
      </c>
      <c r="MG28" s="32" t="str">
        <f t="shared" si="4"/>
        <v/>
      </c>
      <c r="MH28" s="32" t="str">
        <f t="shared" si="4"/>
        <v/>
      </c>
      <c r="MI28" s="32" t="str">
        <f t="shared" si="4"/>
        <v/>
      </c>
      <c r="MJ28" s="32" t="str">
        <f t="shared" si="4"/>
        <v/>
      </c>
      <c r="MK28" s="32" t="str">
        <f t="shared" si="4"/>
        <v/>
      </c>
      <c r="ML28" s="32" t="str">
        <f t="shared" si="4"/>
        <v/>
      </c>
      <c r="MM28" s="32" t="str">
        <f t="shared" si="4"/>
        <v/>
      </c>
      <c r="MN28" s="32" t="str">
        <f t="shared" si="4"/>
        <v/>
      </c>
      <c r="MO28" s="32" t="str">
        <f t="shared" si="4"/>
        <v/>
      </c>
      <c r="MP28" s="32" t="str">
        <f t="shared" si="4"/>
        <v/>
      </c>
      <c r="MQ28" s="32" t="str">
        <f t="shared" si="4"/>
        <v/>
      </c>
      <c r="MR28" s="32" t="str">
        <f t="shared" si="4"/>
        <v/>
      </c>
      <c r="MS28" s="32" t="str">
        <f t="shared" si="4"/>
        <v/>
      </c>
      <c r="MT28" s="32" t="str">
        <f t="shared" si="4"/>
        <v/>
      </c>
      <c r="MU28" s="32" t="str">
        <f t="shared" si="5"/>
        <v/>
      </c>
      <c r="MV28" s="32" t="str">
        <f t="shared" si="5"/>
        <v/>
      </c>
      <c r="MW28" s="32" t="str">
        <f t="shared" si="5"/>
        <v/>
      </c>
      <c r="MX28" s="32" t="str">
        <f t="shared" si="5"/>
        <v/>
      </c>
      <c r="MY28" s="32" t="str">
        <f t="shared" si="5"/>
        <v/>
      </c>
      <c r="MZ28" s="32" t="str">
        <f t="shared" si="5"/>
        <v/>
      </c>
      <c r="NA28" s="32" t="str">
        <f t="shared" si="5"/>
        <v/>
      </c>
      <c r="NB28" s="32" t="str">
        <f t="shared" si="5"/>
        <v/>
      </c>
      <c r="NC28" s="32" t="str">
        <f t="shared" si="5"/>
        <v/>
      </c>
      <c r="ND28" s="32" t="str">
        <f t="shared" si="5"/>
        <v/>
      </c>
      <c r="NE28" s="32" t="str">
        <f t="shared" si="5"/>
        <v/>
      </c>
      <c r="NF28" s="32" t="str">
        <f t="shared" si="5"/>
        <v/>
      </c>
      <c r="NG28" s="32" t="str">
        <f t="shared" si="5"/>
        <v/>
      </c>
      <c r="NH28" s="32" t="str">
        <f t="shared" si="5"/>
        <v/>
      </c>
      <c r="NI28" s="32" t="str">
        <f t="shared" si="5"/>
        <v/>
      </c>
      <c r="NJ28" s="32" t="str">
        <f t="shared" si="5"/>
        <v/>
      </c>
      <c r="NK28" s="32" t="str">
        <f t="shared" si="5"/>
        <v/>
      </c>
      <c r="NL28" s="32" t="str">
        <f t="shared" si="5"/>
        <v/>
      </c>
      <c r="NM28" s="32" t="str">
        <f t="shared" si="5"/>
        <v/>
      </c>
      <c r="NN28" s="32" t="str">
        <f t="shared" si="5"/>
        <v/>
      </c>
      <c r="NO28" s="32" t="str">
        <f t="shared" si="5"/>
        <v/>
      </c>
      <c r="NP28" s="32" t="str">
        <f t="shared" si="5"/>
        <v/>
      </c>
      <c r="NQ28" s="32" t="str">
        <f t="shared" si="5"/>
        <v/>
      </c>
      <c r="NR28" s="32" t="str">
        <f t="shared" si="5"/>
        <v/>
      </c>
      <c r="NS28" s="32" t="str">
        <f t="shared" si="5"/>
        <v/>
      </c>
      <c r="NT28" s="32" t="str">
        <f t="shared" si="5"/>
        <v/>
      </c>
      <c r="NU28" s="32" t="str">
        <f t="shared" si="5"/>
        <v/>
      </c>
      <c r="NV28" s="32" t="str">
        <f t="shared" si="5"/>
        <v/>
      </c>
      <c r="NW28" s="32" t="str">
        <f t="shared" si="5"/>
        <v/>
      </c>
      <c r="NX28" s="32" t="str">
        <f t="shared" si="5"/>
        <v/>
      </c>
      <c r="NY28" s="32" t="str">
        <f t="shared" si="5"/>
        <v/>
      </c>
      <c r="NZ28" s="32" t="str">
        <f t="shared" si="5"/>
        <v/>
      </c>
      <c r="OA28" s="32" t="str">
        <f t="shared" si="5"/>
        <v/>
      </c>
      <c r="OB28" s="32" t="str">
        <f t="shared" si="5"/>
        <v/>
      </c>
      <c r="OC28" s="32" t="str">
        <f t="shared" si="5"/>
        <v/>
      </c>
      <c r="OD28" s="32" t="str">
        <f t="shared" si="5"/>
        <v/>
      </c>
      <c r="OE28" s="32" t="str">
        <f t="shared" si="5"/>
        <v/>
      </c>
      <c r="OF28" s="32" t="str">
        <f t="shared" si="5"/>
        <v/>
      </c>
      <c r="OG28" s="32" t="str">
        <f t="shared" si="5"/>
        <v/>
      </c>
      <c r="OH28" s="32" t="str">
        <f t="shared" si="5"/>
        <v/>
      </c>
      <c r="OI28" s="32" t="str">
        <f t="shared" si="5"/>
        <v/>
      </c>
      <c r="OJ28" s="32" t="str">
        <f t="shared" si="5"/>
        <v/>
      </c>
      <c r="OK28" s="32" t="str">
        <f t="shared" si="5"/>
        <v/>
      </c>
    </row>
    <row r="29" spans="1:401" ht="12.75" x14ac:dyDescent="0.2">
      <c r="A29" s="159">
        <v>4</v>
      </c>
      <c r="B29" s="160"/>
      <c r="C29" s="153"/>
      <c r="D29" s="154"/>
      <c r="E29" s="154"/>
      <c r="F29" s="154"/>
      <c r="G29" s="154"/>
      <c r="H29" s="155"/>
      <c r="I29" s="146"/>
      <c r="J29" s="146"/>
      <c r="K29" s="146"/>
      <c r="L29" s="177"/>
      <c r="M29" s="142"/>
      <c r="N29" s="143"/>
      <c r="O29" s="143"/>
      <c r="P29" s="144"/>
      <c r="Q29" s="142"/>
      <c r="R29" s="143"/>
      <c r="S29" s="143"/>
      <c r="T29" s="144"/>
      <c r="U29" s="145"/>
      <c r="V29" s="146"/>
      <c r="W29" s="146"/>
      <c r="X29" s="147"/>
      <c r="Y29" s="169">
        <f t="shared" si="6"/>
        <v>0</v>
      </c>
      <c r="Z29" s="170"/>
      <c r="AA29" s="170"/>
      <c r="AB29" s="171"/>
      <c r="AC29" s="29">
        <f t="shared" si="7"/>
        <v>0</v>
      </c>
      <c r="AD29" s="30">
        <v>4</v>
      </c>
      <c r="AE29" s="30" t="str">
        <f t="shared" si="8"/>
        <v>No</v>
      </c>
      <c r="AF29" s="30">
        <f t="shared" si="9"/>
        <v>0</v>
      </c>
      <c r="AG29" s="30">
        <f t="shared" si="10"/>
        <v>0</v>
      </c>
      <c r="AH29" s="31" t="str">
        <f t="shared" si="11"/>
        <v/>
      </c>
      <c r="AI29" s="31" t="str">
        <f t="shared" si="12"/>
        <v/>
      </c>
      <c r="AJ29" s="32" t="str">
        <f t="shared" si="13"/>
        <v/>
      </c>
      <c r="AK29" s="32" t="str">
        <f t="shared" si="14"/>
        <v/>
      </c>
      <c r="AL29" s="32" t="str">
        <f t="shared" si="15"/>
        <v/>
      </c>
      <c r="AM29" s="32" t="str">
        <f t="shared" si="0"/>
        <v/>
      </c>
      <c r="AN29" s="32" t="str">
        <f t="shared" si="0"/>
        <v/>
      </c>
      <c r="AO29" s="32" t="str">
        <f t="shared" si="0"/>
        <v/>
      </c>
      <c r="AP29" s="32" t="str">
        <f t="shared" si="0"/>
        <v/>
      </c>
      <c r="AQ29" s="32" t="str">
        <f t="shared" si="0"/>
        <v/>
      </c>
      <c r="AR29" s="32" t="str">
        <f t="shared" si="0"/>
        <v/>
      </c>
      <c r="AS29" s="32" t="str">
        <f t="shared" si="0"/>
        <v/>
      </c>
      <c r="AT29" s="32" t="str">
        <f t="shared" si="0"/>
        <v/>
      </c>
      <c r="AU29" s="32" t="str">
        <f t="shared" si="0"/>
        <v/>
      </c>
      <c r="AV29" s="32" t="str">
        <f t="shared" si="0"/>
        <v/>
      </c>
      <c r="AW29" s="32" t="str">
        <f t="shared" si="0"/>
        <v/>
      </c>
      <c r="AX29" s="32" t="str">
        <f t="shared" si="0"/>
        <v/>
      </c>
      <c r="AY29" s="32" t="str">
        <f t="shared" si="0"/>
        <v/>
      </c>
      <c r="AZ29" s="32" t="str">
        <f t="shared" si="0"/>
        <v/>
      </c>
      <c r="BA29" s="32" t="str">
        <f t="shared" si="0"/>
        <v/>
      </c>
      <c r="BB29" s="32" t="str">
        <f t="shared" si="0"/>
        <v/>
      </c>
      <c r="BC29" s="32" t="str">
        <f t="shared" si="0"/>
        <v/>
      </c>
      <c r="BD29" s="32" t="str">
        <f t="shared" si="0"/>
        <v/>
      </c>
      <c r="BE29" s="32" t="str">
        <f t="shared" si="0"/>
        <v/>
      </c>
      <c r="BF29" s="32" t="str">
        <f t="shared" si="0"/>
        <v/>
      </c>
      <c r="BG29" s="32" t="str">
        <f t="shared" si="0"/>
        <v/>
      </c>
      <c r="BH29" s="32" t="str">
        <f t="shared" si="0"/>
        <v/>
      </c>
      <c r="BI29" s="32" t="str">
        <f t="shared" si="0"/>
        <v/>
      </c>
      <c r="BJ29" s="32" t="str">
        <f t="shared" si="0"/>
        <v/>
      </c>
      <c r="BK29" s="32" t="str">
        <f t="shared" si="0"/>
        <v/>
      </c>
      <c r="BL29" s="32" t="str">
        <f t="shared" si="0"/>
        <v/>
      </c>
      <c r="BM29" s="32" t="str">
        <f t="shared" si="0"/>
        <v/>
      </c>
      <c r="BN29" s="32" t="str">
        <f t="shared" si="0"/>
        <v/>
      </c>
      <c r="BO29" s="32" t="str">
        <f t="shared" si="0"/>
        <v/>
      </c>
      <c r="BP29" s="32" t="str">
        <f t="shared" si="0"/>
        <v/>
      </c>
      <c r="BQ29" s="32" t="str">
        <f t="shared" si="0"/>
        <v/>
      </c>
      <c r="BR29" s="32" t="str">
        <f t="shared" si="0"/>
        <v/>
      </c>
      <c r="BS29" s="32" t="str">
        <f t="shared" si="0"/>
        <v/>
      </c>
      <c r="BT29" s="32" t="str">
        <f t="shared" si="0"/>
        <v/>
      </c>
      <c r="BU29" s="32" t="str">
        <f t="shared" si="0"/>
        <v/>
      </c>
      <c r="BV29" s="32" t="str">
        <f t="shared" si="0"/>
        <v/>
      </c>
      <c r="BW29" s="32" t="str">
        <f t="shared" si="0"/>
        <v/>
      </c>
      <c r="BX29" s="32" t="str">
        <f t="shared" si="0"/>
        <v/>
      </c>
      <c r="BY29" s="32" t="str">
        <f t="shared" si="0"/>
        <v/>
      </c>
      <c r="BZ29" s="32" t="str">
        <f t="shared" si="0"/>
        <v/>
      </c>
      <c r="CA29" s="32" t="str">
        <f t="shared" si="0"/>
        <v/>
      </c>
      <c r="CB29" s="32" t="str">
        <f t="shared" si="0"/>
        <v/>
      </c>
      <c r="CC29" s="32" t="str">
        <f t="shared" si="0"/>
        <v/>
      </c>
      <c r="CD29" s="32" t="str">
        <f t="shared" si="0"/>
        <v/>
      </c>
      <c r="CE29" s="32" t="str">
        <f t="shared" si="0"/>
        <v/>
      </c>
      <c r="CF29" s="32" t="str">
        <f t="shared" si="0"/>
        <v/>
      </c>
      <c r="CG29" s="32" t="str">
        <f t="shared" si="0"/>
        <v/>
      </c>
      <c r="CH29" s="32" t="str">
        <f t="shared" si="0"/>
        <v/>
      </c>
      <c r="CI29" s="32" t="str">
        <f t="shared" si="0"/>
        <v/>
      </c>
      <c r="CJ29" s="32" t="str">
        <f t="shared" si="0"/>
        <v/>
      </c>
      <c r="CK29" s="32" t="str">
        <f t="shared" si="0"/>
        <v/>
      </c>
      <c r="CL29" s="32" t="str">
        <f t="shared" si="0"/>
        <v/>
      </c>
      <c r="CM29" s="32" t="str">
        <f t="shared" si="0"/>
        <v/>
      </c>
      <c r="CN29" s="32" t="str">
        <f t="shared" si="0"/>
        <v/>
      </c>
      <c r="CO29" s="32" t="str">
        <f t="shared" si="0"/>
        <v/>
      </c>
      <c r="CP29" s="32" t="str">
        <f t="shared" si="0"/>
        <v/>
      </c>
      <c r="CQ29" s="32" t="str">
        <f t="shared" si="0"/>
        <v/>
      </c>
      <c r="CR29" s="32" t="str">
        <f t="shared" si="0"/>
        <v/>
      </c>
      <c r="CS29" s="32" t="str">
        <f t="shared" si="0"/>
        <v/>
      </c>
      <c r="CT29" s="32" t="str">
        <f t="shared" si="0"/>
        <v/>
      </c>
      <c r="CU29" s="32" t="str">
        <f t="shared" si="0"/>
        <v/>
      </c>
      <c r="CV29" s="32" t="str">
        <f t="shared" si="0"/>
        <v/>
      </c>
      <c r="CW29" s="32" t="str">
        <f t="shared" si="0"/>
        <v/>
      </c>
      <c r="CX29" s="32" t="str">
        <f t="shared" ref="CX29:CX35" si="16">IF($AE29="Yes",IF($AH29+COLUMN(BN29)&gt;$AI29,"",CW29+1),"")</f>
        <v/>
      </c>
      <c r="CY29" s="32" t="str">
        <f t="shared" si="1"/>
        <v/>
      </c>
      <c r="CZ29" s="32" t="str">
        <f t="shared" si="1"/>
        <v/>
      </c>
      <c r="DA29" s="32" t="str">
        <f t="shared" si="1"/>
        <v/>
      </c>
      <c r="DB29" s="32" t="str">
        <f t="shared" si="1"/>
        <v/>
      </c>
      <c r="DC29" s="32" t="str">
        <f t="shared" si="1"/>
        <v/>
      </c>
      <c r="DD29" s="32" t="str">
        <f t="shared" si="1"/>
        <v/>
      </c>
      <c r="DE29" s="32" t="str">
        <f t="shared" si="1"/>
        <v/>
      </c>
      <c r="DF29" s="32" t="str">
        <f t="shared" si="1"/>
        <v/>
      </c>
      <c r="DG29" s="32" t="str">
        <f t="shared" si="1"/>
        <v/>
      </c>
      <c r="DH29" s="32" t="str">
        <f t="shared" si="1"/>
        <v/>
      </c>
      <c r="DI29" s="32" t="str">
        <f t="shared" si="1"/>
        <v/>
      </c>
      <c r="DJ29" s="32" t="str">
        <f t="shared" si="1"/>
        <v/>
      </c>
      <c r="DK29" s="32" t="str">
        <f t="shared" si="1"/>
        <v/>
      </c>
      <c r="DL29" s="32" t="str">
        <f t="shared" si="1"/>
        <v/>
      </c>
      <c r="DM29" s="32" t="str">
        <f t="shared" si="1"/>
        <v/>
      </c>
      <c r="DN29" s="32" t="str">
        <f t="shared" si="1"/>
        <v/>
      </c>
      <c r="DO29" s="32" t="str">
        <f t="shared" si="1"/>
        <v/>
      </c>
      <c r="DP29" s="32" t="str">
        <f t="shared" si="1"/>
        <v/>
      </c>
      <c r="DQ29" s="32" t="str">
        <f t="shared" si="1"/>
        <v/>
      </c>
      <c r="DR29" s="32" t="str">
        <f t="shared" si="1"/>
        <v/>
      </c>
      <c r="DS29" s="32" t="str">
        <f t="shared" si="1"/>
        <v/>
      </c>
      <c r="DT29" s="32" t="str">
        <f t="shared" si="1"/>
        <v/>
      </c>
      <c r="DU29" s="32" t="str">
        <f t="shared" si="1"/>
        <v/>
      </c>
      <c r="DV29" s="32" t="str">
        <f t="shared" si="1"/>
        <v/>
      </c>
      <c r="DW29" s="32" t="str">
        <f t="shared" si="1"/>
        <v/>
      </c>
      <c r="DX29" s="32" t="str">
        <f t="shared" si="1"/>
        <v/>
      </c>
      <c r="DY29" s="32" t="str">
        <f t="shared" si="1"/>
        <v/>
      </c>
      <c r="DZ29" s="32" t="str">
        <f t="shared" si="1"/>
        <v/>
      </c>
      <c r="EA29" s="32" t="str">
        <f t="shared" si="1"/>
        <v/>
      </c>
      <c r="EB29" s="32" t="str">
        <f t="shared" si="1"/>
        <v/>
      </c>
      <c r="EC29" s="32" t="str">
        <f t="shared" si="1"/>
        <v/>
      </c>
      <c r="ED29" s="32" t="str">
        <f t="shared" si="1"/>
        <v/>
      </c>
      <c r="EE29" s="32" t="str">
        <f t="shared" si="1"/>
        <v/>
      </c>
      <c r="EF29" s="32" t="str">
        <f t="shared" si="1"/>
        <v/>
      </c>
      <c r="EG29" s="32" t="str">
        <f t="shared" si="1"/>
        <v/>
      </c>
      <c r="EH29" s="32" t="str">
        <f t="shared" si="1"/>
        <v/>
      </c>
      <c r="EI29" s="32" t="str">
        <f t="shared" si="1"/>
        <v/>
      </c>
      <c r="EJ29" s="32" t="str">
        <f t="shared" si="1"/>
        <v/>
      </c>
      <c r="EK29" s="32" t="str">
        <f t="shared" si="1"/>
        <v/>
      </c>
      <c r="EL29" s="32" t="str">
        <f t="shared" si="1"/>
        <v/>
      </c>
      <c r="EM29" s="32" t="str">
        <f t="shared" si="1"/>
        <v/>
      </c>
      <c r="EN29" s="32" t="str">
        <f t="shared" si="1"/>
        <v/>
      </c>
      <c r="EO29" s="32" t="str">
        <f t="shared" si="1"/>
        <v/>
      </c>
      <c r="EP29" s="32" t="str">
        <f t="shared" si="1"/>
        <v/>
      </c>
      <c r="EQ29" s="32" t="str">
        <f t="shared" si="1"/>
        <v/>
      </c>
      <c r="ER29" s="32" t="str">
        <f t="shared" si="1"/>
        <v/>
      </c>
      <c r="ES29" s="32" t="str">
        <f t="shared" si="1"/>
        <v/>
      </c>
      <c r="ET29" s="32" t="str">
        <f t="shared" si="1"/>
        <v/>
      </c>
      <c r="EU29" s="32" t="str">
        <f t="shared" si="1"/>
        <v/>
      </c>
      <c r="EV29" s="32" t="str">
        <f t="shared" si="1"/>
        <v/>
      </c>
      <c r="EW29" s="32" t="str">
        <f t="shared" si="1"/>
        <v/>
      </c>
      <c r="EX29" s="32" t="str">
        <f t="shared" si="1"/>
        <v/>
      </c>
      <c r="EY29" s="32" t="str">
        <f t="shared" si="1"/>
        <v/>
      </c>
      <c r="EZ29" s="32" t="str">
        <f t="shared" si="1"/>
        <v/>
      </c>
      <c r="FA29" s="32" t="str">
        <f t="shared" si="1"/>
        <v/>
      </c>
      <c r="FB29" s="32" t="str">
        <f t="shared" si="1"/>
        <v/>
      </c>
      <c r="FC29" s="32" t="str">
        <f t="shared" si="1"/>
        <v/>
      </c>
      <c r="FD29" s="32" t="str">
        <f t="shared" si="1"/>
        <v/>
      </c>
      <c r="FE29" s="32" t="str">
        <f t="shared" si="1"/>
        <v/>
      </c>
      <c r="FF29" s="32" t="str">
        <f t="shared" si="1"/>
        <v/>
      </c>
      <c r="FG29" s="32" t="str">
        <f t="shared" si="1"/>
        <v/>
      </c>
      <c r="FH29" s="32" t="str">
        <f t="shared" si="1"/>
        <v/>
      </c>
      <c r="FI29" s="32" t="str">
        <f t="shared" si="1"/>
        <v/>
      </c>
      <c r="FJ29" s="32" t="str">
        <f t="shared" ref="FJ29:FJ35" si="17">IF($AE29="Yes",IF($AH29+COLUMN(DZ29)&gt;$AI29,"",FI29+1),"")</f>
        <v/>
      </c>
      <c r="FK29" s="32" t="str">
        <f t="shared" si="2"/>
        <v/>
      </c>
      <c r="FL29" s="32" t="str">
        <f t="shared" si="2"/>
        <v/>
      </c>
      <c r="FM29" s="32" t="str">
        <f t="shared" si="2"/>
        <v/>
      </c>
      <c r="FN29" s="32" t="str">
        <f t="shared" si="2"/>
        <v/>
      </c>
      <c r="FO29" s="32" t="str">
        <f t="shared" si="2"/>
        <v/>
      </c>
      <c r="FP29" s="32" t="str">
        <f t="shared" si="2"/>
        <v/>
      </c>
      <c r="FQ29" s="32" t="str">
        <f t="shared" si="2"/>
        <v/>
      </c>
      <c r="FR29" s="32" t="str">
        <f t="shared" si="2"/>
        <v/>
      </c>
      <c r="FS29" s="32" t="str">
        <f t="shared" si="2"/>
        <v/>
      </c>
      <c r="FT29" s="32" t="str">
        <f t="shared" si="2"/>
        <v/>
      </c>
      <c r="FU29" s="32" t="str">
        <f t="shared" si="2"/>
        <v/>
      </c>
      <c r="FV29" s="32" t="str">
        <f t="shared" si="2"/>
        <v/>
      </c>
      <c r="FW29" s="32" t="str">
        <f t="shared" si="2"/>
        <v/>
      </c>
      <c r="FX29" s="32" t="str">
        <f t="shared" si="2"/>
        <v/>
      </c>
      <c r="FY29" s="32" t="str">
        <f t="shared" si="2"/>
        <v/>
      </c>
      <c r="FZ29" s="32" t="str">
        <f t="shared" si="2"/>
        <v/>
      </c>
      <c r="GA29" s="32" t="str">
        <f t="shared" si="2"/>
        <v/>
      </c>
      <c r="GB29" s="32" t="str">
        <f t="shared" si="2"/>
        <v/>
      </c>
      <c r="GC29" s="32" t="str">
        <f t="shared" si="2"/>
        <v/>
      </c>
      <c r="GD29" s="32" t="str">
        <f t="shared" si="2"/>
        <v/>
      </c>
      <c r="GE29" s="32" t="str">
        <f t="shared" si="2"/>
        <v/>
      </c>
      <c r="GF29" s="32" t="str">
        <f t="shared" si="2"/>
        <v/>
      </c>
      <c r="GG29" s="32" t="str">
        <f t="shared" si="2"/>
        <v/>
      </c>
      <c r="GH29" s="32" t="str">
        <f t="shared" si="2"/>
        <v/>
      </c>
      <c r="GI29" s="32" t="str">
        <f t="shared" si="2"/>
        <v/>
      </c>
      <c r="GJ29" s="32" t="str">
        <f t="shared" si="2"/>
        <v/>
      </c>
      <c r="GK29" s="32" t="str">
        <f t="shared" si="2"/>
        <v/>
      </c>
      <c r="GL29" s="32" t="str">
        <f t="shared" si="2"/>
        <v/>
      </c>
      <c r="GM29" s="32" t="str">
        <f t="shared" si="2"/>
        <v/>
      </c>
      <c r="GN29" s="32" t="str">
        <f t="shared" si="2"/>
        <v/>
      </c>
      <c r="GO29" s="32" t="str">
        <f t="shared" si="2"/>
        <v/>
      </c>
      <c r="GP29" s="32" t="str">
        <f t="shared" si="2"/>
        <v/>
      </c>
      <c r="GQ29" s="32" t="str">
        <f t="shared" si="2"/>
        <v/>
      </c>
      <c r="GR29" s="32" t="str">
        <f t="shared" si="2"/>
        <v/>
      </c>
      <c r="GS29" s="32" t="str">
        <f t="shared" si="2"/>
        <v/>
      </c>
      <c r="GT29" s="32" t="str">
        <f t="shared" si="2"/>
        <v/>
      </c>
      <c r="GU29" s="32" t="str">
        <f t="shared" si="2"/>
        <v/>
      </c>
      <c r="GV29" s="32" t="str">
        <f t="shared" si="2"/>
        <v/>
      </c>
      <c r="GW29" s="32" t="str">
        <f t="shared" si="2"/>
        <v/>
      </c>
      <c r="GX29" s="32" t="str">
        <f t="shared" si="2"/>
        <v/>
      </c>
      <c r="GY29" s="32" t="str">
        <f t="shared" si="2"/>
        <v/>
      </c>
      <c r="GZ29" s="32" t="str">
        <f t="shared" si="2"/>
        <v/>
      </c>
      <c r="HA29" s="32" t="str">
        <f t="shared" si="2"/>
        <v/>
      </c>
      <c r="HB29" s="32" t="str">
        <f t="shared" si="2"/>
        <v/>
      </c>
      <c r="HC29" s="32" t="str">
        <f t="shared" si="2"/>
        <v/>
      </c>
      <c r="HD29" s="32" t="str">
        <f t="shared" si="2"/>
        <v/>
      </c>
      <c r="HE29" s="32" t="str">
        <f t="shared" si="2"/>
        <v/>
      </c>
      <c r="HF29" s="32" t="str">
        <f t="shared" si="2"/>
        <v/>
      </c>
      <c r="HG29" s="32" t="str">
        <f t="shared" si="2"/>
        <v/>
      </c>
      <c r="HH29" s="32" t="str">
        <f t="shared" si="2"/>
        <v/>
      </c>
      <c r="HI29" s="32" t="str">
        <f t="shared" si="2"/>
        <v/>
      </c>
      <c r="HJ29" s="32" t="str">
        <f t="shared" si="2"/>
        <v/>
      </c>
      <c r="HK29" s="32" t="str">
        <f t="shared" si="2"/>
        <v/>
      </c>
      <c r="HL29" s="32" t="str">
        <f t="shared" si="2"/>
        <v/>
      </c>
      <c r="HM29" s="32" t="str">
        <f t="shared" si="2"/>
        <v/>
      </c>
      <c r="HN29" s="32" t="str">
        <f t="shared" si="2"/>
        <v/>
      </c>
      <c r="HO29" s="32" t="str">
        <f t="shared" si="2"/>
        <v/>
      </c>
      <c r="HP29" s="32" t="str">
        <f t="shared" si="2"/>
        <v/>
      </c>
      <c r="HQ29" s="32" t="str">
        <f t="shared" si="2"/>
        <v/>
      </c>
      <c r="HR29" s="32" t="str">
        <f t="shared" si="2"/>
        <v/>
      </c>
      <c r="HS29" s="32" t="str">
        <f t="shared" si="2"/>
        <v/>
      </c>
      <c r="HT29" s="32" t="str">
        <f t="shared" si="2"/>
        <v/>
      </c>
      <c r="HU29" s="32" t="str">
        <f t="shared" si="2"/>
        <v/>
      </c>
      <c r="HV29" s="32" t="str">
        <f t="shared" ref="HV29:HV35" si="18">IF($AE29="Yes",IF($AH29+COLUMN(GL29)&gt;$AI29,"",HU29+1),"")</f>
        <v/>
      </c>
      <c r="HW29" s="32" t="str">
        <f t="shared" si="3"/>
        <v/>
      </c>
      <c r="HX29" s="32" t="str">
        <f t="shared" si="3"/>
        <v/>
      </c>
      <c r="HY29" s="32" t="str">
        <f t="shared" si="3"/>
        <v/>
      </c>
      <c r="HZ29" s="32" t="str">
        <f t="shared" si="3"/>
        <v/>
      </c>
      <c r="IA29" s="32" t="str">
        <f t="shared" si="3"/>
        <v/>
      </c>
      <c r="IB29" s="32" t="str">
        <f t="shared" si="3"/>
        <v/>
      </c>
      <c r="IC29" s="32" t="str">
        <f t="shared" si="3"/>
        <v/>
      </c>
      <c r="ID29" s="32" t="str">
        <f t="shared" si="3"/>
        <v/>
      </c>
      <c r="IE29" s="32" t="str">
        <f t="shared" si="3"/>
        <v/>
      </c>
      <c r="IF29" s="32" t="str">
        <f t="shared" si="3"/>
        <v/>
      </c>
      <c r="IG29" s="32" t="str">
        <f t="shared" si="3"/>
        <v/>
      </c>
      <c r="IH29" s="32" t="str">
        <f t="shared" si="3"/>
        <v/>
      </c>
      <c r="II29" s="32" t="str">
        <f t="shared" si="3"/>
        <v/>
      </c>
      <c r="IJ29" s="32" t="str">
        <f t="shared" si="3"/>
        <v/>
      </c>
      <c r="IK29" s="32" t="str">
        <f t="shared" si="3"/>
        <v/>
      </c>
      <c r="IL29" s="32" t="str">
        <f t="shared" si="3"/>
        <v/>
      </c>
      <c r="IM29" s="32" t="str">
        <f t="shared" si="3"/>
        <v/>
      </c>
      <c r="IN29" s="32" t="str">
        <f t="shared" si="3"/>
        <v/>
      </c>
      <c r="IO29" s="32" t="str">
        <f t="shared" si="3"/>
        <v/>
      </c>
      <c r="IP29" s="32" t="str">
        <f t="shared" si="3"/>
        <v/>
      </c>
      <c r="IQ29" s="32" t="str">
        <f t="shared" si="3"/>
        <v/>
      </c>
      <c r="IR29" s="32" t="str">
        <f t="shared" si="3"/>
        <v/>
      </c>
      <c r="IS29" s="32" t="str">
        <f t="shared" si="3"/>
        <v/>
      </c>
      <c r="IT29" s="32" t="str">
        <f t="shared" si="3"/>
        <v/>
      </c>
      <c r="IU29" s="32" t="str">
        <f t="shared" si="3"/>
        <v/>
      </c>
      <c r="IV29" s="32" t="str">
        <f t="shared" si="3"/>
        <v/>
      </c>
      <c r="IW29" s="32" t="str">
        <f t="shared" si="3"/>
        <v/>
      </c>
      <c r="IX29" s="32" t="str">
        <f t="shared" si="3"/>
        <v/>
      </c>
      <c r="IY29" s="32" t="str">
        <f t="shared" si="3"/>
        <v/>
      </c>
      <c r="IZ29" s="32" t="str">
        <f t="shared" si="3"/>
        <v/>
      </c>
      <c r="JA29" s="32" t="str">
        <f t="shared" si="3"/>
        <v/>
      </c>
      <c r="JB29" s="32" t="str">
        <f t="shared" si="3"/>
        <v/>
      </c>
      <c r="JC29" s="32" t="str">
        <f t="shared" si="3"/>
        <v/>
      </c>
      <c r="JD29" s="32" t="str">
        <f t="shared" si="3"/>
        <v/>
      </c>
      <c r="JE29" s="32" t="str">
        <f t="shared" si="3"/>
        <v/>
      </c>
      <c r="JF29" s="32" t="str">
        <f t="shared" si="3"/>
        <v/>
      </c>
      <c r="JG29" s="32" t="str">
        <f t="shared" si="3"/>
        <v/>
      </c>
      <c r="JH29" s="32" t="str">
        <f t="shared" si="3"/>
        <v/>
      </c>
      <c r="JI29" s="32" t="str">
        <f t="shared" si="3"/>
        <v/>
      </c>
      <c r="JJ29" s="32" t="str">
        <f t="shared" si="3"/>
        <v/>
      </c>
      <c r="JK29" s="32" t="str">
        <f t="shared" si="3"/>
        <v/>
      </c>
      <c r="JL29" s="32" t="str">
        <f t="shared" si="3"/>
        <v/>
      </c>
      <c r="JM29" s="32" t="str">
        <f t="shared" si="3"/>
        <v/>
      </c>
      <c r="JN29" s="32" t="str">
        <f t="shared" si="3"/>
        <v/>
      </c>
      <c r="JO29" s="32" t="str">
        <f t="shared" si="3"/>
        <v/>
      </c>
      <c r="JP29" s="32" t="str">
        <f t="shared" si="3"/>
        <v/>
      </c>
      <c r="JQ29" s="32" t="str">
        <f t="shared" si="3"/>
        <v/>
      </c>
      <c r="JR29" s="32" t="str">
        <f t="shared" si="3"/>
        <v/>
      </c>
      <c r="JS29" s="32" t="str">
        <f t="shared" si="3"/>
        <v/>
      </c>
      <c r="JT29" s="32" t="str">
        <f t="shared" si="3"/>
        <v/>
      </c>
      <c r="JU29" s="32" t="str">
        <f t="shared" si="3"/>
        <v/>
      </c>
      <c r="JV29" s="32" t="str">
        <f t="shared" si="3"/>
        <v/>
      </c>
      <c r="JW29" s="32" t="str">
        <f t="shared" si="3"/>
        <v/>
      </c>
      <c r="JX29" s="32" t="str">
        <f t="shared" si="3"/>
        <v/>
      </c>
      <c r="JY29" s="32" t="str">
        <f t="shared" si="3"/>
        <v/>
      </c>
      <c r="JZ29" s="32" t="str">
        <f t="shared" si="3"/>
        <v/>
      </c>
      <c r="KA29" s="32" t="str">
        <f t="shared" si="3"/>
        <v/>
      </c>
      <c r="KB29" s="32" t="str">
        <f t="shared" si="3"/>
        <v/>
      </c>
      <c r="KC29" s="32" t="str">
        <f t="shared" si="3"/>
        <v/>
      </c>
      <c r="KD29" s="32" t="str">
        <f t="shared" si="3"/>
        <v/>
      </c>
      <c r="KE29" s="32" t="str">
        <f t="shared" si="3"/>
        <v/>
      </c>
      <c r="KF29" s="32" t="str">
        <f t="shared" si="3"/>
        <v/>
      </c>
      <c r="KG29" s="32" t="str">
        <f t="shared" si="3"/>
        <v/>
      </c>
      <c r="KH29" s="32" t="str">
        <f t="shared" ref="KH29:KH35" si="19">IF($AE29="Yes",IF($AH29+COLUMN(IX29)&gt;$AI29,"",KG29+1),"")</f>
        <v/>
      </c>
      <c r="KI29" s="32" t="str">
        <f t="shared" si="4"/>
        <v/>
      </c>
      <c r="KJ29" s="32" t="str">
        <f t="shared" si="4"/>
        <v/>
      </c>
      <c r="KK29" s="32" t="str">
        <f t="shared" si="4"/>
        <v/>
      </c>
      <c r="KL29" s="32" t="str">
        <f t="shared" si="4"/>
        <v/>
      </c>
      <c r="KM29" s="32" t="str">
        <f t="shared" si="4"/>
        <v/>
      </c>
      <c r="KN29" s="32" t="str">
        <f t="shared" si="4"/>
        <v/>
      </c>
      <c r="KO29" s="32" t="str">
        <f t="shared" si="4"/>
        <v/>
      </c>
      <c r="KP29" s="32" t="str">
        <f t="shared" si="4"/>
        <v/>
      </c>
      <c r="KQ29" s="32" t="str">
        <f t="shared" si="4"/>
        <v/>
      </c>
      <c r="KR29" s="32" t="str">
        <f t="shared" si="4"/>
        <v/>
      </c>
      <c r="KS29" s="32" t="str">
        <f t="shared" si="4"/>
        <v/>
      </c>
      <c r="KT29" s="32" t="str">
        <f t="shared" si="4"/>
        <v/>
      </c>
      <c r="KU29" s="32" t="str">
        <f t="shared" si="4"/>
        <v/>
      </c>
      <c r="KV29" s="32" t="str">
        <f t="shared" si="4"/>
        <v/>
      </c>
      <c r="KW29" s="32" t="str">
        <f t="shared" si="4"/>
        <v/>
      </c>
      <c r="KX29" s="32" t="str">
        <f t="shared" si="4"/>
        <v/>
      </c>
      <c r="KY29" s="32" t="str">
        <f t="shared" si="4"/>
        <v/>
      </c>
      <c r="KZ29" s="32" t="str">
        <f t="shared" si="4"/>
        <v/>
      </c>
      <c r="LA29" s="32" t="str">
        <f t="shared" si="4"/>
        <v/>
      </c>
      <c r="LB29" s="32" t="str">
        <f t="shared" si="4"/>
        <v/>
      </c>
      <c r="LC29" s="32" t="str">
        <f t="shared" si="4"/>
        <v/>
      </c>
      <c r="LD29" s="32" t="str">
        <f t="shared" si="4"/>
        <v/>
      </c>
      <c r="LE29" s="32" t="str">
        <f t="shared" si="4"/>
        <v/>
      </c>
      <c r="LF29" s="32" t="str">
        <f t="shared" si="4"/>
        <v/>
      </c>
      <c r="LG29" s="32" t="str">
        <f t="shared" si="4"/>
        <v/>
      </c>
      <c r="LH29" s="32" t="str">
        <f t="shared" si="4"/>
        <v/>
      </c>
      <c r="LI29" s="32" t="str">
        <f t="shared" si="4"/>
        <v/>
      </c>
      <c r="LJ29" s="32" t="str">
        <f t="shared" si="4"/>
        <v/>
      </c>
      <c r="LK29" s="32" t="str">
        <f t="shared" si="4"/>
        <v/>
      </c>
      <c r="LL29" s="32" t="str">
        <f t="shared" si="4"/>
        <v/>
      </c>
      <c r="LM29" s="32" t="str">
        <f t="shared" si="4"/>
        <v/>
      </c>
      <c r="LN29" s="32" t="str">
        <f t="shared" si="4"/>
        <v/>
      </c>
      <c r="LO29" s="32" t="str">
        <f t="shared" si="4"/>
        <v/>
      </c>
      <c r="LP29" s="32" t="str">
        <f t="shared" si="4"/>
        <v/>
      </c>
      <c r="LQ29" s="32" t="str">
        <f t="shared" si="4"/>
        <v/>
      </c>
      <c r="LR29" s="32" t="str">
        <f t="shared" si="4"/>
        <v/>
      </c>
      <c r="LS29" s="32" t="str">
        <f t="shared" si="4"/>
        <v/>
      </c>
      <c r="LT29" s="32" t="str">
        <f t="shared" si="4"/>
        <v/>
      </c>
      <c r="LU29" s="32" t="str">
        <f t="shared" si="4"/>
        <v/>
      </c>
      <c r="LV29" s="32" t="str">
        <f t="shared" si="4"/>
        <v/>
      </c>
      <c r="LW29" s="32" t="str">
        <f t="shared" si="4"/>
        <v/>
      </c>
      <c r="LX29" s="32" t="str">
        <f t="shared" si="4"/>
        <v/>
      </c>
      <c r="LY29" s="32" t="str">
        <f t="shared" si="4"/>
        <v/>
      </c>
      <c r="LZ29" s="32" t="str">
        <f t="shared" si="4"/>
        <v/>
      </c>
      <c r="MA29" s="32" t="str">
        <f t="shared" si="4"/>
        <v/>
      </c>
      <c r="MB29" s="32" t="str">
        <f t="shared" si="4"/>
        <v/>
      </c>
      <c r="MC29" s="32" t="str">
        <f t="shared" si="4"/>
        <v/>
      </c>
      <c r="MD29" s="32" t="str">
        <f t="shared" si="4"/>
        <v/>
      </c>
      <c r="ME29" s="32" t="str">
        <f t="shared" si="4"/>
        <v/>
      </c>
      <c r="MF29" s="32" t="str">
        <f t="shared" si="4"/>
        <v/>
      </c>
      <c r="MG29" s="32" t="str">
        <f t="shared" si="4"/>
        <v/>
      </c>
      <c r="MH29" s="32" t="str">
        <f t="shared" si="4"/>
        <v/>
      </c>
      <c r="MI29" s="32" t="str">
        <f t="shared" si="4"/>
        <v/>
      </c>
      <c r="MJ29" s="32" t="str">
        <f t="shared" si="4"/>
        <v/>
      </c>
      <c r="MK29" s="32" t="str">
        <f t="shared" si="4"/>
        <v/>
      </c>
      <c r="ML29" s="32" t="str">
        <f t="shared" si="4"/>
        <v/>
      </c>
      <c r="MM29" s="32" t="str">
        <f t="shared" si="4"/>
        <v/>
      </c>
      <c r="MN29" s="32" t="str">
        <f t="shared" si="4"/>
        <v/>
      </c>
      <c r="MO29" s="32" t="str">
        <f t="shared" si="4"/>
        <v/>
      </c>
      <c r="MP29" s="32" t="str">
        <f t="shared" si="4"/>
        <v/>
      </c>
      <c r="MQ29" s="32" t="str">
        <f t="shared" si="4"/>
        <v/>
      </c>
      <c r="MR29" s="32" t="str">
        <f t="shared" si="4"/>
        <v/>
      </c>
      <c r="MS29" s="32" t="str">
        <f t="shared" si="4"/>
        <v/>
      </c>
      <c r="MT29" s="32" t="str">
        <f t="shared" ref="MT29:MT35" si="20">IF($AE29="Yes",IF($AH29+COLUMN(LJ29)&gt;$AI29,"",MS29+1),"")</f>
        <v/>
      </c>
      <c r="MU29" s="32" t="str">
        <f t="shared" si="5"/>
        <v/>
      </c>
      <c r="MV29" s="32" t="str">
        <f t="shared" si="5"/>
        <v/>
      </c>
      <c r="MW29" s="32" t="str">
        <f t="shared" si="5"/>
        <v/>
      </c>
      <c r="MX29" s="32" t="str">
        <f t="shared" si="5"/>
        <v/>
      </c>
      <c r="MY29" s="32" t="str">
        <f t="shared" si="5"/>
        <v/>
      </c>
      <c r="MZ29" s="32" t="str">
        <f t="shared" si="5"/>
        <v/>
      </c>
      <c r="NA29" s="32" t="str">
        <f t="shared" si="5"/>
        <v/>
      </c>
      <c r="NB29" s="32" t="str">
        <f t="shared" si="5"/>
        <v/>
      </c>
      <c r="NC29" s="32" t="str">
        <f t="shared" si="5"/>
        <v/>
      </c>
      <c r="ND29" s="32" t="str">
        <f t="shared" si="5"/>
        <v/>
      </c>
      <c r="NE29" s="32" t="str">
        <f t="shared" si="5"/>
        <v/>
      </c>
      <c r="NF29" s="32" t="str">
        <f t="shared" si="5"/>
        <v/>
      </c>
      <c r="NG29" s="32" t="str">
        <f t="shared" si="5"/>
        <v/>
      </c>
      <c r="NH29" s="32" t="str">
        <f t="shared" si="5"/>
        <v/>
      </c>
      <c r="NI29" s="32" t="str">
        <f t="shared" si="5"/>
        <v/>
      </c>
      <c r="NJ29" s="32" t="str">
        <f t="shared" si="5"/>
        <v/>
      </c>
      <c r="NK29" s="32" t="str">
        <f t="shared" si="5"/>
        <v/>
      </c>
      <c r="NL29" s="32" t="str">
        <f t="shared" si="5"/>
        <v/>
      </c>
      <c r="NM29" s="32" t="str">
        <f t="shared" si="5"/>
        <v/>
      </c>
      <c r="NN29" s="32" t="str">
        <f t="shared" si="5"/>
        <v/>
      </c>
      <c r="NO29" s="32" t="str">
        <f t="shared" si="5"/>
        <v/>
      </c>
      <c r="NP29" s="32" t="str">
        <f t="shared" si="5"/>
        <v/>
      </c>
      <c r="NQ29" s="32" t="str">
        <f t="shared" si="5"/>
        <v/>
      </c>
      <c r="NR29" s="32" t="str">
        <f t="shared" si="5"/>
        <v/>
      </c>
      <c r="NS29" s="32" t="str">
        <f t="shared" si="5"/>
        <v/>
      </c>
      <c r="NT29" s="32" t="str">
        <f t="shared" si="5"/>
        <v/>
      </c>
      <c r="NU29" s="32" t="str">
        <f t="shared" si="5"/>
        <v/>
      </c>
      <c r="NV29" s="32" t="str">
        <f t="shared" si="5"/>
        <v/>
      </c>
      <c r="NW29" s="32" t="str">
        <f t="shared" si="5"/>
        <v/>
      </c>
      <c r="NX29" s="32" t="str">
        <f t="shared" si="5"/>
        <v/>
      </c>
      <c r="NY29" s="32" t="str">
        <f t="shared" si="5"/>
        <v/>
      </c>
      <c r="NZ29" s="32" t="str">
        <f t="shared" si="5"/>
        <v/>
      </c>
      <c r="OA29" s="32" t="str">
        <f t="shared" si="5"/>
        <v/>
      </c>
      <c r="OB29" s="32" t="str">
        <f t="shared" si="5"/>
        <v/>
      </c>
      <c r="OC29" s="32" t="str">
        <f t="shared" si="5"/>
        <v/>
      </c>
      <c r="OD29" s="32" t="str">
        <f t="shared" si="5"/>
        <v/>
      </c>
      <c r="OE29" s="32" t="str">
        <f t="shared" si="5"/>
        <v/>
      </c>
      <c r="OF29" s="32" t="str">
        <f t="shared" si="5"/>
        <v/>
      </c>
      <c r="OG29" s="32" t="str">
        <f t="shared" si="5"/>
        <v/>
      </c>
      <c r="OH29" s="32" t="str">
        <f t="shared" si="5"/>
        <v/>
      </c>
      <c r="OI29" s="32" t="str">
        <f t="shared" si="5"/>
        <v/>
      </c>
      <c r="OJ29" s="32" t="str">
        <f t="shared" si="5"/>
        <v/>
      </c>
      <c r="OK29" s="32" t="str">
        <f t="shared" si="5"/>
        <v/>
      </c>
    </row>
    <row r="30" spans="1:401" ht="12.75" x14ac:dyDescent="0.2">
      <c r="A30" s="159">
        <v>5</v>
      </c>
      <c r="B30" s="160"/>
      <c r="C30" s="153"/>
      <c r="D30" s="154"/>
      <c r="E30" s="154"/>
      <c r="F30" s="154"/>
      <c r="G30" s="154"/>
      <c r="H30" s="155"/>
      <c r="I30" s="146"/>
      <c r="J30" s="146"/>
      <c r="K30" s="146"/>
      <c r="L30" s="177"/>
      <c r="M30" s="142"/>
      <c r="N30" s="143"/>
      <c r="O30" s="143"/>
      <c r="P30" s="144"/>
      <c r="Q30" s="142"/>
      <c r="R30" s="143"/>
      <c r="S30" s="143"/>
      <c r="T30" s="144"/>
      <c r="U30" s="145"/>
      <c r="V30" s="146"/>
      <c r="W30" s="146"/>
      <c r="X30" s="147"/>
      <c r="Y30" s="169">
        <f t="shared" si="6"/>
        <v>0</v>
      </c>
      <c r="Z30" s="170"/>
      <c r="AA30" s="170"/>
      <c r="AB30" s="171"/>
      <c r="AC30" s="29">
        <f t="shared" si="7"/>
        <v>0</v>
      </c>
      <c r="AD30" s="30">
        <v>5</v>
      </c>
      <c r="AE30" s="30" t="str">
        <f t="shared" si="8"/>
        <v>No</v>
      </c>
      <c r="AF30" s="30">
        <f t="shared" si="9"/>
        <v>0</v>
      </c>
      <c r="AG30" s="30">
        <f t="shared" si="10"/>
        <v>0</v>
      </c>
      <c r="AH30" s="31" t="str">
        <f t="shared" si="11"/>
        <v/>
      </c>
      <c r="AI30" s="31" t="str">
        <f t="shared" si="12"/>
        <v/>
      </c>
      <c r="AJ30" s="32" t="str">
        <f t="shared" si="13"/>
        <v/>
      </c>
      <c r="AK30" s="32" t="str">
        <f t="shared" si="14"/>
        <v/>
      </c>
      <c r="AL30" s="32" t="str">
        <f t="shared" si="15"/>
        <v/>
      </c>
      <c r="AM30" s="32" t="str">
        <f t="shared" ref="AM30:AM35" si="21">IF($AE30="Yes",IF($AH30+COLUMN(C30)&gt;$AI30,"",AL30+1),"")</f>
        <v/>
      </c>
      <c r="AN30" s="32" t="str">
        <f t="shared" ref="AN30:AN35" si="22">IF($AE30="Yes",IF($AH30+COLUMN(D30)&gt;$AI30,"",AM30+1),"")</f>
        <v/>
      </c>
      <c r="AO30" s="32" t="str">
        <f t="shared" ref="AO30:AO35" si="23">IF($AE30="Yes",IF($AH30+COLUMN(E30)&gt;$AI30,"",AN30+1),"")</f>
        <v/>
      </c>
      <c r="AP30" s="32" t="str">
        <f t="shared" ref="AP30:AP35" si="24">IF($AE30="Yes",IF($AH30+COLUMN(F30)&gt;$AI30,"",AO30+1),"")</f>
        <v/>
      </c>
      <c r="AQ30" s="32" t="str">
        <f t="shared" ref="AQ30:AQ35" si="25">IF($AE30="Yes",IF($AH30+COLUMN(G30)&gt;$AI30,"",AP30+1),"")</f>
        <v/>
      </c>
      <c r="AR30" s="32" t="str">
        <f t="shared" ref="AR30:AR35" si="26">IF($AE30="Yes",IF($AH30+COLUMN(H30)&gt;$AI30,"",AQ30+1),"")</f>
        <v/>
      </c>
      <c r="AS30" s="32" t="str">
        <f t="shared" ref="AS30:AS35" si="27">IF($AE30="Yes",IF($AH30+COLUMN(I30)&gt;$AI30,"",AR30+1),"")</f>
        <v/>
      </c>
      <c r="AT30" s="32" t="str">
        <f t="shared" ref="AT30:AT35" si="28">IF($AE30="Yes",IF($AH30+COLUMN(J30)&gt;$AI30,"",AS30+1),"")</f>
        <v/>
      </c>
      <c r="AU30" s="32" t="str">
        <f t="shared" ref="AU30:AU35" si="29">IF($AE30="Yes",IF($AH30+COLUMN(K30)&gt;$AI30,"",AT30+1),"")</f>
        <v/>
      </c>
      <c r="AV30" s="32" t="str">
        <f t="shared" ref="AV30:AV35" si="30">IF($AE30="Yes",IF($AH30+COLUMN(L30)&gt;$AI30,"",AU30+1),"")</f>
        <v/>
      </c>
      <c r="AW30" s="32" t="str">
        <f t="shared" ref="AW30:AW35" si="31">IF($AE30="Yes",IF($AH30+COLUMN(M30)&gt;$AI30,"",AV30+1),"")</f>
        <v/>
      </c>
      <c r="AX30" s="32" t="str">
        <f t="shared" ref="AX30:AX35" si="32">IF($AE30="Yes",IF($AH30+COLUMN(N30)&gt;$AI30,"",AW30+1),"")</f>
        <v/>
      </c>
      <c r="AY30" s="32" t="str">
        <f t="shared" ref="AY30:AY35" si="33">IF($AE30="Yes",IF($AH30+COLUMN(O30)&gt;$AI30,"",AX30+1),"")</f>
        <v/>
      </c>
      <c r="AZ30" s="32" t="str">
        <f t="shared" ref="AZ30:AZ35" si="34">IF($AE30="Yes",IF($AH30+COLUMN(P30)&gt;$AI30,"",AY30+1),"")</f>
        <v/>
      </c>
      <c r="BA30" s="32" t="str">
        <f t="shared" ref="BA30:BA35" si="35">IF($AE30="Yes",IF($AH30+COLUMN(Q30)&gt;$AI30,"",AZ30+1),"")</f>
        <v/>
      </c>
      <c r="BB30" s="32" t="str">
        <f t="shared" ref="BB30:BB35" si="36">IF($AE30="Yes",IF($AH30+COLUMN(R30)&gt;$AI30,"",BA30+1),"")</f>
        <v/>
      </c>
      <c r="BC30" s="32" t="str">
        <f t="shared" ref="BC30:BC35" si="37">IF($AE30="Yes",IF($AH30+COLUMN(S30)&gt;$AI30,"",BB30+1),"")</f>
        <v/>
      </c>
      <c r="BD30" s="32" t="str">
        <f t="shared" ref="BD30:BD35" si="38">IF($AE30="Yes",IF($AH30+COLUMN(T30)&gt;$AI30,"",BC30+1),"")</f>
        <v/>
      </c>
      <c r="BE30" s="32" t="str">
        <f t="shared" ref="BE30:BE35" si="39">IF($AE30="Yes",IF($AH30+COLUMN(U30)&gt;$AI30,"",BD30+1),"")</f>
        <v/>
      </c>
      <c r="BF30" s="32" t="str">
        <f t="shared" ref="BF30:BF35" si="40">IF($AE30="Yes",IF($AH30+COLUMN(V30)&gt;$AI30,"",BE30+1),"")</f>
        <v/>
      </c>
      <c r="BG30" s="32" t="str">
        <f t="shared" ref="BG30:BG35" si="41">IF($AE30="Yes",IF($AH30+COLUMN(W30)&gt;$AI30,"",BF30+1),"")</f>
        <v/>
      </c>
      <c r="BH30" s="32" t="str">
        <f t="shared" ref="BH30:BH35" si="42">IF($AE30="Yes",IF($AH30+COLUMN(X30)&gt;$AI30,"",BG30+1),"")</f>
        <v/>
      </c>
      <c r="BI30" s="32" t="str">
        <f t="shared" ref="BI30:BI35" si="43">IF($AE30="Yes",IF($AH30+COLUMN(Y30)&gt;$AI30,"",BH30+1),"")</f>
        <v/>
      </c>
      <c r="BJ30" s="32" t="str">
        <f t="shared" ref="BJ30:BJ35" si="44">IF($AE30="Yes",IF($AH30+COLUMN(Z30)&gt;$AI30,"",BI30+1),"")</f>
        <v/>
      </c>
      <c r="BK30" s="32" t="str">
        <f t="shared" ref="BK30:BK35" si="45">IF($AE30="Yes",IF($AH30+COLUMN(AA30)&gt;$AI30,"",BJ30+1),"")</f>
        <v/>
      </c>
      <c r="BL30" s="32" t="str">
        <f t="shared" ref="BL30:BL35" si="46">IF($AE30="Yes",IF($AH30+COLUMN(AB30)&gt;$AI30,"",BK30+1),"")</f>
        <v/>
      </c>
      <c r="BM30" s="32" t="str">
        <f t="shared" ref="BM30:BM35" si="47">IF($AE30="Yes",IF($AH30+COLUMN(AC30)&gt;$AI30,"",BL30+1),"")</f>
        <v/>
      </c>
      <c r="BN30" s="32" t="str">
        <f t="shared" ref="BN30:BN35" si="48">IF($AE30="Yes",IF($AH30+COLUMN(AD30)&gt;$AI30,"",BM30+1),"")</f>
        <v/>
      </c>
      <c r="BO30" s="32" t="str">
        <f t="shared" ref="BO30:BO35" si="49">IF($AE30="Yes",IF($AH30+COLUMN(AE30)&gt;$AI30,"",BN30+1),"")</f>
        <v/>
      </c>
      <c r="BP30" s="32" t="str">
        <f t="shared" ref="BP30:BP35" si="50">IF($AE30="Yes",IF($AH30+COLUMN(AF30)&gt;$AI30,"",BO30+1),"")</f>
        <v/>
      </c>
      <c r="BQ30" s="32" t="str">
        <f t="shared" ref="BQ30:BQ35" si="51">IF($AE30="Yes",IF($AH30+COLUMN(AG30)&gt;$AI30,"",BP30+1),"")</f>
        <v/>
      </c>
      <c r="BR30" s="32" t="str">
        <f t="shared" ref="BR30:BR35" si="52">IF($AE30="Yes",IF($AH30+COLUMN(AH30)&gt;$AI30,"",BQ30+1),"")</f>
        <v/>
      </c>
      <c r="BS30" s="32" t="str">
        <f t="shared" ref="BS30:BS35" si="53">IF($AE30="Yes",IF($AH30+COLUMN(AI30)&gt;$AI30,"",BR30+1),"")</f>
        <v/>
      </c>
      <c r="BT30" s="32" t="str">
        <f t="shared" ref="BT30:BT35" si="54">IF($AE30="Yes",IF($AH30+COLUMN(AJ30)&gt;$AI30,"",BS30+1),"")</f>
        <v/>
      </c>
      <c r="BU30" s="32" t="str">
        <f t="shared" ref="BU30:BU35" si="55">IF($AE30="Yes",IF($AH30+COLUMN(AK30)&gt;$AI30,"",BT30+1),"")</f>
        <v/>
      </c>
      <c r="BV30" s="32" t="str">
        <f t="shared" ref="BV30:BV35" si="56">IF($AE30="Yes",IF($AH30+COLUMN(AL30)&gt;$AI30,"",BU30+1),"")</f>
        <v/>
      </c>
      <c r="BW30" s="32" t="str">
        <f t="shared" ref="BW30:BW35" si="57">IF($AE30="Yes",IF($AH30+COLUMN(AM30)&gt;$AI30,"",BV30+1),"")</f>
        <v/>
      </c>
      <c r="BX30" s="32" t="str">
        <f t="shared" ref="BX30:BX35" si="58">IF($AE30="Yes",IF($AH30+COLUMN(AN30)&gt;$AI30,"",BW30+1),"")</f>
        <v/>
      </c>
      <c r="BY30" s="32" t="str">
        <f t="shared" ref="BY30:BY35" si="59">IF($AE30="Yes",IF($AH30+COLUMN(AO30)&gt;$AI30,"",BX30+1),"")</f>
        <v/>
      </c>
      <c r="BZ30" s="32" t="str">
        <f t="shared" ref="BZ30:BZ35" si="60">IF($AE30="Yes",IF($AH30+COLUMN(AP30)&gt;$AI30,"",BY30+1),"")</f>
        <v/>
      </c>
      <c r="CA30" s="32" t="str">
        <f t="shared" ref="CA30:CA35" si="61">IF($AE30="Yes",IF($AH30+COLUMN(AQ30)&gt;$AI30,"",BZ30+1),"")</f>
        <v/>
      </c>
      <c r="CB30" s="32" t="str">
        <f t="shared" ref="CB30:CB35" si="62">IF($AE30="Yes",IF($AH30+COLUMN(AR30)&gt;$AI30,"",CA30+1),"")</f>
        <v/>
      </c>
      <c r="CC30" s="32" t="str">
        <f t="shared" ref="CC30:CC35" si="63">IF($AE30="Yes",IF($AH30+COLUMN(AS30)&gt;$AI30,"",CB30+1),"")</f>
        <v/>
      </c>
      <c r="CD30" s="32" t="str">
        <f t="shared" ref="CD30:CD35" si="64">IF($AE30="Yes",IF($AH30+COLUMN(AT30)&gt;$AI30,"",CC30+1),"")</f>
        <v/>
      </c>
      <c r="CE30" s="32" t="str">
        <f t="shared" ref="CE30:CE35" si="65">IF($AE30="Yes",IF($AH30+COLUMN(AU30)&gt;$AI30,"",CD30+1),"")</f>
        <v/>
      </c>
      <c r="CF30" s="32" t="str">
        <f t="shared" ref="CF30:CF35" si="66">IF($AE30="Yes",IF($AH30+COLUMN(AV30)&gt;$AI30,"",CE30+1),"")</f>
        <v/>
      </c>
      <c r="CG30" s="32" t="str">
        <f t="shared" ref="CG30:CG35" si="67">IF($AE30="Yes",IF($AH30+COLUMN(AW30)&gt;$AI30,"",CF30+1),"")</f>
        <v/>
      </c>
      <c r="CH30" s="32" t="str">
        <f t="shared" ref="CH30:CH35" si="68">IF($AE30="Yes",IF($AH30+COLUMN(AX30)&gt;$AI30,"",CG30+1),"")</f>
        <v/>
      </c>
      <c r="CI30" s="32" t="str">
        <f t="shared" ref="CI30:CI35" si="69">IF($AE30="Yes",IF($AH30+COLUMN(AY30)&gt;$AI30,"",CH30+1),"")</f>
        <v/>
      </c>
      <c r="CJ30" s="32" t="str">
        <f t="shared" ref="CJ30:CJ35" si="70">IF($AE30="Yes",IF($AH30+COLUMN(AZ30)&gt;$AI30,"",CI30+1),"")</f>
        <v/>
      </c>
      <c r="CK30" s="32" t="str">
        <f t="shared" ref="CK30:CK35" si="71">IF($AE30="Yes",IF($AH30+COLUMN(BA30)&gt;$AI30,"",CJ30+1),"")</f>
        <v/>
      </c>
      <c r="CL30" s="32" t="str">
        <f t="shared" ref="CL30:CL35" si="72">IF($AE30="Yes",IF($AH30+COLUMN(BB30)&gt;$AI30,"",CK30+1),"")</f>
        <v/>
      </c>
      <c r="CM30" s="32" t="str">
        <f t="shared" ref="CM30:CM35" si="73">IF($AE30="Yes",IF($AH30+COLUMN(BC30)&gt;$AI30,"",CL30+1),"")</f>
        <v/>
      </c>
      <c r="CN30" s="32" t="str">
        <f t="shared" ref="CN30:CN35" si="74">IF($AE30="Yes",IF($AH30+COLUMN(BD30)&gt;$AI30,"",CM30+1),"")</f>
        <v/>
      </c>
      <c r="CO30" s="32" t="str">
        <f t="shared" ref="CO30:CO35" si="75">IF($AE30="Yes",IF($AH30+COLUMN(BE30)&gt;$AI30,"",CN30+1),"")</f>
        <v/>
      </c>
      <c r="CP30" s="32" t="str">
        <f t="shared" ref="CP30:CP35" si="76">IF($AE30="Yes",IF($AH30+COLUMN(BF30)&gt;$AI30,"",CO30+1),"")</f>
        <v/>
      </c>
      <c r="CQ30" s="32" t="str">
        <f t="shared" ref="CQ30:CQ35" si="77">IF($AE30="Yes",IF($AH30+COLUMN(BG30)&gt;$AI30,"",CP30+1),"")</f>
        <v/>
      </c>
      <c r="CR30" s="32" t="str">
        <f t="shared" ref="CR30:CR35" si="78">IF($AE30="Yes",IF($AH30+COLUMN(BH30)&gt;$AI30,"",CQ30+1),"")</f>
        <v/>
      </c>
      <c r="CS30" s="32" t="str">
        <f t="shared" ref="CS30:CS35" si="79">IF($AE30="Yes",IF($AH30+COLUMN(BI30)&gt;$AI30,"",CR30+1),"")</f>
        <v/>
      </c>
      <c r="CT30" s="32" t="str">
        <f t="shared" ref="CT30:CT35" si="80">IF($AE30="Yes",IF($AH30+COLUMN(BJ30)&gt;$AI30,"",CS30+1),"")</f>
        <v/>
      </c>
      <c r="CU30" s="32" t="str">
        <f t="shared" ref="CU30:CU35" si="81">IF($AE30="Yes",IF($AH30+COLUMN(BK30)&gt;$AI30,"",CT30+1),"")</f>
        <v/>
      </c>
      <c r="CV30" s="32" t="str">
        <f t="shared" ref="CV30:CV35" si="82">IF($AE30="Yes",IF($AH30+COLUMN(BL30)&gt;$AI30,"",CU30+1),"")</f>
        <v/>
      </c>
      <c r="CW30" s="32" t="str">
        <f t="shared" ref="CW30:CW35" si="83">IF($AE30="Yes",IF($AH30+COLUMN(BM30)&gt;$AI30,"",CV30+1),"")</f>
        <v/>
      </c>
      <c r="CX30" s="32" t="str">
        <f t="shared" si="16"/>
        <v/>
      </c>
      <c r="CY30" s="32" t="str">
        <f t="shared" ref="CY30:CY35" si="84">IF($AE30="Yes",IF($AH30+COLUMN(BO30)&gt;$AI30,"",CX30+1),"")</f>
        <v/>
      </c>
      <c r="CZ30" s="32" t="str">
        <f t="shared" ref="CZ30:CZ35" si="85">IF($AE30="Yes",IF($AH30+COLUMN(BP30)&gt;$AI30,"",CY30+1),"")</f>
        <v/>
      </c>
      <c r="DA30" s="32" t="str">
        <f t="shared" ref="DA30:DA35" si="86">IF($AE30="Yes",IF($AH30+COLUMN(BQ30)&gt;$AI30,"",CZ30+1),"")</f>
        <v/>
      </c>
      <c r="DB30" s="32" t="str">
        <f t="shared" ref="DB30:DB35" si="87">IF($AE30="Yes",IF($AH30+COLUMN(BR30)&gt;$AI30,"",DA30+1),"")</f>
        <v/>
      </c>
      <c r="DC30" s="32" t="str">
        <f t="shared" ref="DC30:DC35" si="88">IF($AE30="Yes",IF($AH30+COLUMN(BS30)&gt;$AI30,"",DB30+1),"")</f>
        <v/>
      </c>
      <c r="DD30" s="32" t="str">
        <f t="shared" ref="DD30:DD35" si="89">IF($AE30="Yes",IF($AH30+COLUMN(BT30)&gt;$AI30,"",DC30+1),"")</f>
        <v/>
      </c>
      <c r="DE30" s="32" t="str">
        <f t="shared" ref="DE30:DE35" si="90">IF($AE30="Yes",IF($AH30+COLUMN(BU30)&gt;$AI30,"",DD30+1),"")</f>
        <v/>
      </c>
      <c r="DF30" s="32" t="str">
        <f t="shared" ref="DF30:DF35" si="91">IF($AE30="Yes",IF($AH30+COLUMN(BV30)&gt;$AI30,"",DE30+1),"")</f>
        <v/>
      </c>
      <c r="DG30" s="32" t="str">
        <f t="shared" ref="DG30:DG35" si="92">IF($AE30="Yes",IF($AH30+COLUMN(BW30)&gt;$AI30,"",DF30+1),"")</f>
        <v/>
      </c>
      <c r="DH30" s="32" t="str">
        <f t="shared" ref="DH30:DH35" si="93">IF($AE30="Yes",IF($AH30+COLUMN(BX30)&gt;$AI30,"",DG30+1),"")</f>
        <v/>
      </c>
      <c r="DI30" s="32" t="str">
        <f t="shared" ref="DI30:DI35" si="94">IF($AE30="Yes",IF($AH30+COLUMN(BY30)&gt;$AI30,"",DH30+1),"")</f>
        <v/>
      </c>
      <c r="DJ30" s="32" t="str">
        <f t="shared" ref="DJ30:DJ35" si="95">IF($AE30="Yes",IF($AH30+COLUMN(BZ30)&gt;$AI30,"",DI30+1),"")</f>
        <v/>
      </c>
      <c r="DK30" s="32" t="str">
        <f t="shared" ref="DK30:DK35" si="96">IF($AE30="Yes",IF($AH30+COLUMN(CA30)&gt;$AI30,"",DJ30+1),"")</f>
        <v/>
      </c>
      <c r="DL30" s="32" t="str">
        <f t="shared" ref="DL30:DL35" si="97">IF($AE30="Yes",IF($AH30+COLUMN(CB30)&gt;$AI30,"",DK30+1),"")</f>
        <v/>
      </c>
      <c r="DM30" s="32" t="str">
        <f t="shared" ref="DM30:DM35" si="98">IF($AE30="Yes",IF($AH30+COLUMN(CC30)&gt;$AI30,"",DL30+1),"")</f>
        <v/>
      </c>
      <c r="DN30" s="32" t="str">
        <f t="shared" ref="DN30:DN35" si="99">IF($AE30="Yes",IF($AH30+COLUMN(CD30)&gt;$AI30,"",DM30+1),"")</f>
        <v/>
      </c>
      <c r="DO30" s="32" t="str">
        <f t="shared" ref="DO30:DO35" si="100">IF($AE30="Yes",IF($AH30+COLUMN(CE30)&gt;$AI30,"",DN30+1),"")</f>
        <v/>
      </c>
      <c r="DP30" s="32" t="str">
        <f t="shared" ref="DP30:DP35" si="101">IF($AE30="Yes",IF($AH30+COLUMN(CF30)&gt;$AI30,"",DO30+1),"")</f>
        <v/>
      </c>
      <c r="DQ30" s="32" t="str">
        <f t="shared" ref="DQ30:DQ35" si="102">IF($AE30="Yes",IF($AH30+COLUMN(CG30)&gt;$AI30,"",DP30+1),"")</f>
        <v/>
      </c>
      <c r="DR30" s="32" t="str">
        <f t="shared" ref="DR30:DR35" si="103">IF($AE30="Yes",IF($AH30+COLUMN(CH30)&gt;$AI30,"",DQ30+1),"")</f>
        <v/>
      </c>
      <c r="DS30" s="32" t="str">
        <f t="shared" ref="DS30:DS35" si="104">IF($AE30="Yes",IF($AH30+COLUMN(CI30)&gt;$AI30,"",DR30+1),"")</f>
        <v/>
      </c>
      <c r="DT30" s="32" t="str">
        <f t="shared" ref="DT30:DT35" si="105">IF($AE30="Yes",IF($AH30+COLUMN(CJ30)&gt;$AI30,"",DS30+1),"")</f>
        <v/>
      </c>
      <c r="DU30" s="32" t="str">
        <f t="shared" ref="DU30:DU35" si="106">IF($AE30="Yes",IF($AH30+COLUMN(CK30)&gt;$AI30,"",DT30+1),"")</f>
        <v/>
      </c>
      <c r="DV30" s="32" t="str">
        <f t="shared" ref="DV30:DV35" si="107">IF($AE30="Yes",IF($AH30+COLUMN(CL30)&gt;$AI30,"",DU30+1),"")</f>
        <v/>
      </c>
      <c r="DW30" s="32" t="str">
        <f t="shared" ref="DW30:DW35" si="108">IF($AE30="Yes",IF($AH30+COLUMN(CM30)&gt;$AI30,"",DV30+1),"")</f>
        <v/>
      </c>
      <c r="DX30" s="32" t="str">
        <f t="shared" ref="DX30:DX35" si="109">IF($AE30="Yes",IF($AH30+COLUMN(CN30)&gt;$AI30,"",DW30+1),"")</f>
        <v/>
      </c>
      <c r="DY30" s="32" t="str">
        <f t="shared" ref="DY30:DY35" si="110">IF($AE30="Yes",IF($AH30+COLUMN(CO30)&gt;$AI30,"",DX30+1),"")</f>
        <v/>
      </c>
      <c r="DZ30" s="32" t="str">
        <f t="shared" ref="DZ30:DZ35" si="111">IF($AE30="Yes",IF($AH30+COLUMN(CP30)&gt;$AI30,"",DY30+1),"")</f>
        <v/>
      </c>
      <c r="EA30" s="32" t="str">
        <f t="shared" ref="EA30:EA35" si="112">IF($AE30="Yes",IF($AH30+COLUMN(CQ30)&gt;$AI30,"",DZ30+1),"")</f>
        <v/>
      </c>
      <c r="EB30" s="32" t="str">
        <f t="shared" ref="EB30:EB35" si="113">IF($AE30="Yes",IF($AH30+COLUMN(CR30)&gt;$AI30,"",EA30+1),"")</f>
        <v/>
      </c>
      <c r="EC30" s="32" t="str">
        <f t="shared" ref="EC30:EC35" si="114">IF($AE30="Yes",IF($AH30+COLUMN(CS30)&gt;$AI30,"",EB30+1),"")</f>
        <v/>
      </c>
      <c r="ED30" s="32" t="str">
        <f t="shared" ref="ED30:ED35" si="115">IF($AE30="Yes",IF($AH30+COLUMN(CT30)&gt;$AI30,"",EC30+1),"")</f>
        <v/>
      </c>
      <c r="EE30" s="32" t="str">
        <f t="shared" ref="EE30:EE35" si="116">IF($AE30="Yes",IF($AH30+COLUMN(CU30)&gt;$AI30,"",ED30+1),"")</f>
        <v/>
      </c>
      <c r="EF30" s="32" t="str">
        <f t="shared" ref="EF30:EF35" si="117">IF($AE30="Yes",IF($AH30+COLUMN(CV30)&gt;$AI30,"",EE30+1),"")</f>
        <v/>
      </c>
      <c r="EG30" s="32" t="str">
        <f t="shared" ref="EG30:EG35" si="118">IF($AE30="Yes",IF($AH30+COLUMN(CW30)&gt;$AI30,"",EF30+1),"")</f>
        <v/>
      </c>
      <c r="EH30" s="32" t="str">
        <f t="shared" ref="EH30:EH35" si="119">IF($AE30="Yes",IF($AH30+COLUMN(CX30)&gt;$AI30,"",EG30+1),"")</f>
        <v/>
      </c>
      <c r="EI30" s="32" t="str">
        <f t="shared" ref="EI30:EI35" si="120">IF($AE30="Yes",IF($AH30+COLUMN(CY30)&gt;$AI30,"",EH30+1),"")</f>
        <v/>
      </c>
      <c r="EJ30" s="32" t="str">
        <f t="shared" ref="EJ30:EJ35" si="121">IF($AE30="Yes",IF($AH30+COLUMN(CZ30)&gt;$AI30,"",EI30+1),"")</f>
        <v/>
      </c>
      <c r="EK30" s="32" t="str">
        <f t="shared" ref="EK30:EK35" si="122">IF($AE30="Yes",IF($AH30+COLUMN(DA30)&gt;$AI30,"",EJ30+1),"")</f>
        <v/>
      </c>
      <c r="EL30" s="32" t="str">
        <f t="shared" ref="EL30:EL35" si="123">IF($AE30="Yes",IF($AH30+COLUMN(DB30)&gt;$AI30,"",EK30+1),"")</f>
        <v/>
      </c>
      <c r="EM30" s="32" t="str">
        <f t="shared" ref="EM30:EM35" si="124">IF($AE30="Yes",IF($AH30+COLUMN(DC30)&gt;$AI30,"",EL30+1),"")</f>
        <v/>
      </c>
      <c r="EN30" s="32" t="str">
        <f t="shared" ref="EN30:EN35" si="125">IF($AE30="Yes",IF($AH30+COLUMN(DD30)&gt;$AI30,"",EM30+1),"")</f>
        <v/>
      </c>
      <c r="EO30" s="32" t="str">
        <f t="shared" ref="EO30:EO35" si="126">IF($AE30="Yes",IF($AH30+COLUMN(DE30)&gt;$AI30,"",EN30+1),"")</f>
        <v/>
      </c>
      <c r="EP30" s="32" t="str">
        <f t="shared" ref="EP30:EP35" si="127">IF($AE30="Yes",IF($AH30+COLUMN(DF30)&gt;$AI30,"",EO30+1),"")</f>
        <v/>
      </c>
      <c r="EQ30" s="32" t="str">
        <f t="shared" ref="EQ30:EQ35" si="128">IF($AE30="Yes",IF($AH30+COLUMN(DG30)&gt;$AI30,"",EP30+1),"")</f>
        <v/>
      </c>
      <c r="ER30" s="32" t="str">
        <f t="shared" ref="ER30:ER35" si="129">IF($AE30="Yes",IF($AH30+COLUMN(DH30)&gt;$AI30,"",EQ30+1),"")</f>
        <v/>
      </c>
      <c r="ES30" s="32" t="str">
        <f t="shared" ref="ES30:ES35" si="130">IF($AE30="Yes",IF($AH30+COLUMN(DI30)&gt;$AI30,"",ER30+1),"")</f>
        <v/>
      </c>
      <c r="ET30" s="32" t="str">
        <f t="shared" ref="ET30:ET35" si="131">IF($AE30="Yes",IF($AH30+COLUMN(DJ30)&gt;$AI30,"",ES30+1),"")</f>
        <v/>
      </c>
      <c r="EU30" s="32" t="str">
        <f t="shared" ref="EU30:EU35" si="132">IF($AE30="Yes",IF($AH30+COLUMN(DK30)&gt;$AI30,"",ET30+1),"")</f>
        <v/>
      </c>
      <c r="EV30" s="32" t="str">
        <f t="shared" ref="EV30:EV35" si="133">IF($AE30="Yes",IF($AH30+COLUMN(DL30)&gt;$AI30,"",EU30+1),"")</f>
        <v/>
      </c>
      <c r="EW30" s="32" t="str">
        <f t="shared" ref="EW30:EW35" si="134">IF($AE30="Yes",IF($AH30+COLUMN(DM30)&gt;$AI30,"",EV30+1),"")</f>
        <v/>
      </c>
      <c r="EX30" s="32" t="str">
        <f t="shared" ref="EX30:EX35" si="135">IF($AE30="Yes",IF($AH30+COLUMN(DN30)&gt;$AI30,"",EW30+1),"")</f>
        <v/>
      </c>
      <c r="EY30" s="32" t="str">
        <f t="shared" ref="EY30:EY35" si="136">IF($AE30="Yes",IF($AH30+COLUMN(DO30)&gt;$AI30,"",EX30+1),"")</f>
        <v/>
      </c>
      <c r="EZ30" s="32" t="str">
        <f t="shared" ref="EZ30:EZ35" si="137">IF($AE30="Yes",IF($AH30+COLUMN(DP30)&gt;$AI30,"",EY30+1),"")</f>
        <v/>
      </c>
      <c r="FA30" s="32" t="str">
        <f t="shared" ref="FA30:FA35" si="138">IF($AE30="Yes",IF($AH30+COLUMN(DQ30)&gt;$AI30,"",EZ30+1),"")</f>
        <v/>
      </c>
      <c r="FB30" s="32" t="str">
        <f t="shared" ref="FB30:FB35" si="139">IF($AE30="Yes",IF($AH30+COLUMN(DR30)&gt;$AI30,"",FA30+1),"")</f>
        <v/>
      </c>
      <c r="FC30" s="32" t="str">
        <f t="shared" ref="FC30:FC35" si="140">IF($AE30="Yes",IF($AH30+COLUMN(DS30)&gt;$AI30,"",FB30+1),"")</f>
        <v/>
      </c>
      <c r="FD30" s="32" t="str">
        <f t="shared" ref="FD30:FD35" si="141">IF($AE30="Yes",IF($AH30+COLUMN(DT30)&gt;$AI30,"",FC30+1),"")</f>
        <v/>
      </c>
      <c r="FE30" s="32" t="str">
        <f t="shared" ref="FE30:FE35" si="142">IF($AE30="Yes",IF($AH30+COLUMN(DU30)&gt;$AI30,"",FD30+1),"")</f>
        <v/>
      </c>
      <c r="FF30" s="32" t="str">
        <f t="shared" ref="FF30:FF35" si="143">IF($AE30="Yes",IF($AH30+COLUMN(DV30)&gt;$AI30,"",FE30+1),"")</f>
        <v/>
      </c>
      <c r="FG30" s="32" t="str">
        <f t="shared" ref="FG30:FG35" si="144">IF($AE30="Yes",IF($AH30+COLUMN(DW30)&gt;$AI30,"",FF30+1),"")</f>
        <v/>
      </c>
      <c r="FH30" s="32" t="str">
        <f t="shared" ref="FH30:FH35" si="145">IF($AE30="Yes",IF($AH30+COLUMN(DX30)&gt;$AI30,"",FG30+1),"")</f>
        <v/>
      </c>
      <c r="FI30" s="32" t="str">
        <f t="shared" ref="FI30:FI35" si="146">IF($AE30="Yes",IF($AH30+COLUMN(DY30)&gt;$AI30,"",FH30+1),"")</f>
        <v/>
      </c>
      <c r="FJ30" s="32" t="str">
        <f t="shared" si="17"/>
        <v/>
      </c>
      <c r="FK30" s="32" t="str">
        <f t="shared" ref="FK30:FK35" si="147">IF($AE30="Yes",IF($AH30+COLUMN(EA30)&gt;$AI30,"",FJ30+1),"")</f>
        <v/>
      </c>
      <c r="FL30" s="32" t="str">
        <f t="shared" ref="FL30:FL35" si="148">IF($AE30="Yes",IF($AH30+COLUMN(EB30)&gt;$AI30,"",FK30+1),"")</f>
        <v/>
      </c>
      <c r="FM30" s="32" t="str">
        <f t="shared" ref="FM30:FM35" si="149">IF($AE30="Yes",IF($AH30+COLUMN(EC30)&gt;$AI30,"",FL30+1),"")</f>
        <v/>
      </c>
      <c r="FN30" s="32" t="str">
        <f t="shared" ref="FN30:FN35" si="150">IF($AE30="Yes",IF($AH30+COLUMN(ED30)&gt;$AI30,"",FM30+1),"")</f>
        <v/>
      </c>
      <c r="FO30" s="32" t="str">
        <f t="shared" ref="FO30:FO35" si="151">IF($AE30="Yes",IF($AH30+COLUMN(EE30)&gt;$AI30,"",FN30+1),"")</f>
        <v/>
      </c>
      <c r="FP30" s="32" t="str">
        <f t="shared" ref="FP30:FP35" si="152">IF($AE30="Yes",IF($AH30+COLUMN(EF30)&gt;$AI30,"",FO30+1),"")</f>
        <v/>
      </c>
      <c r="FQ30" s="32" t="str">
        <f t="shared" ref="FQ30:FQ35" si="153">IF($AE30="Yes",IF($AH30+COLUMN(EG30)&gt;$AI30,"",FP30+1),"")</f>
        <v/>
      </c>
      <c r="FR30" s="32" t="str">
        <f t="shared" ref="FR30:FR35" si="154">IF($AE30="Yes",IF($AH30+COLUMN(EH30)&gt;$AI30,"",FQ30+1),"")</f>
        <v/>
      </c>
      <c r="FS30" s="32" t="str">
        <f t="shared" ref="FS30:FS35" si="155">IF($AE30="Yes",IF($AH30+COLUMN(EI30)&gt;$AI30,"",FR30+1),"")</f>
        <v/>
      </c>
      <c r="FT30" s="32" t="str">
        <f t="shared" ref="FT30:FT35" si="156">IF($AE30="Yes",IF($AH30+COLUMN(EJ30)&gt;$AI30,"",FS30+1),"")</f>
        <v/>
      </c>
      <c r="FU30" s="32" t="str">
        <f t="shared" ref="FU30:FU35" si="157">IF($AE30="Yes",IF($AH30+COLUMN(EK30)&gt;$AI30,"",FT30+1),"")</f>
        <v/>
      </c>
      <c r="FV30" s="32" t="str">
        <f t="shared" ref="FV30:FV35" si="158">IF($AE30="Yes",IF($AH30+COLUMN(EL30)&gt;$AI30,"",FU30+1),"")</f>
        <v/>
      </c>
      <c r="FW30" s="32" t="str">
        <f t="shared" ref="FW30:FW35" si="159">IF($AE30="Yes",IF($AH30+COLUMN(EM30)&gt;$AI30,"",FV30+1),"")</f>
        <v/>
      </c>
      <c r="FX30" s="32" t="str">
        <f t="shared" ref="FX30:FX35" si="160">IF($AE30="Yes",IF($AH30+COLUMN(EN30)&gt;$AI30,"",FW30+1),"")</f>
        <v/>
      </c>
      <c r="FY30" s="32" t="str">
        <f t="shared" ref="FY30:FY35" si="161">IF($AE30="Yes",IF($AH30+COLUMN(EO30)&gt;$AI30,"",FX30+1),"")</f>
        <v/>
      </c>
      <c r="FZ30" s="32" t="str">
        <f t="shared" ref="FZ30:FZ35" si="162">IF($AE30="Yes",IF($AH30+COLUMN(EP30)&gt;$AI30,"",FY30+1),"")</f>
        <v/>
      </c>
      <c r="GA30" s="32" t="str">
        <f t="shared" ref="GA30:GA35" si="163">IF($AE30="Yes",IF($AH30+COLUMN(EQ30)&gt;$AI30,"",FZ30+1),"")</f>
        <v/>
      </c>
      <c r="GB30" s="32" t="str">
        <f t="shared" ref="GB30:GB35" si="164">IF($AE30="Yes",IF($AH30+COLUMN(ER30)&gt;$AI30,"",GA30+1),"")</f>
        <v/>
      </c>
      <c r="GC30" s="32" t="str">
        <f t="shared" ref="GC30:GC35" si="165">IF($AE30="Yes",IF($AH30+COLUMN(ES30)&gt;$AI30,"",GB30+1),"")</f>
        <v/>
      </c>
      <c r="GD30" s="32" t="str">
        <f t="shared" ref="GD30:GD35" si="166">IF($AE30="Yes",IF($AH30+COLUMN(ET30)&gt;$AI30,"",GC30+1),"")</f>
        <v/>
      </c>
      <c r="GE30" s="32" t="str">
        <f t="shared" ref="GE30:GE35" si="167">IF($AE30="Yes",IF($AH30+COLUMN(EU30)&gt;$AI30,"",GD30+1),"")</f>
        <v/>
      </c>
      <c r="GF30" s="32" t="str">
        <f t="shared" ref="GF30:GF35" si="168">IF($AE30="Yes",IF($AH30+COLUMN(EV30)&gt;$AI30,"",GE30+1),"")</f>
        <v/>
      </c>
      <c r="GG30" s="32" t="str">
        <f t="shared" ref="GG30:GG35" si="169">IF($AE30="Yes",IF($AH30+COLUMN(EW30)&gt;$AI30,"",GF30+1),"")</f>
        <v/>
      </c>
      <c r="GH30" s="32" t="str">
        <f t="shared" ref="GH30:GH35" si="170">IF($AE30="Yes",IF($AH30+COLUMN(EX30)&gt;$AI30,"",GG30+1),"")</f>
        <v/>
      </c>
      <c r="GI30" s="32" t="str">
        <f t="shared" ref="GI30:GI35" si="171">IF($AE30="Yes",IF($AH30+COLUMN(EY30)&gt;$AI30,"",GH30+1),"")</f>
        <v/>
      </c>
      <c r="GJ30" s="32" t="str">
        <f t="shared" ref="GJ30:GJ35" si="172">IF($AE30="Yes",IF($AH30+COLUMN(EZ30)&gt;$AI30,"",GI30+1),"")</f>
        <v/>
      </c>
      <c r="GK30" s="32" t="str">
        <f t="shared" ref="GK30:GK35" si="173">IF($AE30="Yes",IF($AH30+COLUMN(FA30)&gt;$AI30,"",GJ30+1),"")</f>
        <v/>
      </c>
      <c r="GL30" s="32" t="str">
        <f t="shared" ref="GL30:GL35" si="174">IF($AE30="Yes",IF($AH30+COLUMN(FB30)&gt;$AI30,"",GK30+1),"")</f>
        <v/>
      </c>
      <c r="GM30" s="32" t="str">
        <f t="shared" ref="GM30:GM35" si="175">IF($AE30="Yes",IF($AH30+COLUMN(FC30)&gt;$AI30,"",GL30+1),"")</f>
        <v/>
      </c>
      <c r="GN30" s="32" t="str">
        <f t="shared" ref="GN30:GN35" si="176">IF($AE30="Yes",IF($AH30+COLUMN(FD30)&gt;$AI30,"",GM30+1),"")</f>
        <v/>
      </c>
      <c r="GO30" s="32" t="str">
        <f t="shared" ref="GO30:GO35" si="177">IF($AE30="Yes",IF($AH30+COLUMN(FE30)&gt;$AI30,"",GN30+1),"")</f>
        <v/>
      </c>
      <c r="GP30" s="32" t="str">
        <f t="shared" ref="GP30:GP35" si="178">IF($AE30="Yes",IF($AH30+COLUMN(FF30)&gt;$AI30,"",GO30+1),"")</f>
        <v/>
      </c>
      <c r="GQ30" s="32" t="str">
        <f t="shared" ref="GQ30:GQ35" si="179">IF($AE30="Yes",IF($AH30+COLUMN(FG30)&gt;$AI30,"",GP30+1),"")</f>
        <v/>
      </c>
      <c r="GR30" s="32" t="str">
        <f t="shared" ref="GR30:GR35" si="180">IF($AE30="Yes",IF($AH30+COLUMN(FH30)&gt;$AI30,"",GQ30+1),"")</f>
        <v/>
      </c>
      <c r="GS30" s="32" t="str">
        <f t="shared" ref="GS30:GS35" si="181">IF($AE30="Yes",IF($AH30+COLUMN(FI30)&gt;$AI30,"",GR30+1),"")</f>
        <v/>
      </c>
      <c r="GT30" s="32" t="str">
        <f t="shared" ref="GT30:GT35" si="182">IF($AE30="Yes",IF($AH30+COLUMN(FJ30)&gt;$AI30,"",GS30+1),"")</f>
        <v/>
      </c>
      <c r="GU30" s="32" t="str">
        <f t="shared" ref="GU30:GU35" si="183">IF($AE30="Yes",IF($AH30+COLUMN(FK30)&gt;$AI30,"",GT30+1),"")</f>
        <v/>
      </c>
      <c r="GV30" s="32" t="str">
        <f t="shared" ref="GV30:GV35" si="184">IF($AE30="Yes",IF($AH30+COLUMN(FL30)&gt;$AI30,"",GU30+1),"")</f>
        <v/>
      </c>
      <c r="GW30" s="32" t="str">
        <f t="shared" ref="GW30:GW35" si="185">IF($AE30="Yes",IF($AH30+COLUMN(FM30)&gt;$AI30,"",GV30+1),"")</f>
        <v/>
      </c>
      <c r="GX30" s="32" t="str">
        <f t="shared" ref="GX30:GX35" si="186">IF($AE30="Yes",IF($AH30+COLUMN(FN30)&gt;$AI30,"",GW30+1),"")</f>
        <v/>
      </c>
      <c r="GY30" s="32" t="str">
        <f t="shared" ref="GY30:GY35" si="187">IF($AE30="Yes",IF($AH30+COLUMN(FO30)&gt;$AI30,"",GX30+1),"")</f>
        <v/>
      </c>
      <c r="GZ30" s="32" t="str">
        <f t="shared" ref="GZ30:GZ35" si="188">IF($AE30="Yes",IF($AH30+COLUMN(FP30)&gt;$AI30,"",GY30+1),"")</f>
        <v/>
      </c>
      <c r="HA30" s="32" t="str">
        <f t="shared" ref="HA30:HA35" si="189">IF($AE30="Yes",IF($AH30+COLUMN(FQ30)&gt;$AI30,"",GZ30+1),"")</f>
        <v/>
      </c>
      <c r="HB30" s="32" t="str">
        <f t="shared" ref="HB30:HB35" si="190">IF($AE30="Yes",IF($AH30+COLUMN(FR30)&gt;$AI30,"",HA30+1),"")</f>
        <v/>
      </c>
      <c r="HC30" s="32" t="str">
        <f t="shared" ref="HC30:HC35" si="191">IF($AE30="Yes",IF($AH30+COLUMN(FS30)&gt;$AI30,"",HB30+1),"")</f>
        <v/>
      </c>
      <c r="HD30" s="32" t="str">
        <f t="shared" ref="HD30:HD35" si="192">IF($AE30="Yes",IF($AH30+COLUMN(FT30)&gt;$AI30,"",HC30+1),"")</f>
        <v/>
      </c>
      <c r="HE30" s="32" t="str">
        <f t="shared" ref="HE30:HE35" si="193">IF($AE30="Yes",IF($AH30+COLUMN(FU30)&gt;$AI30,"",HD30+1),"")</f>
        <v/>
      </c>
      <c r="HF30" s="32" t="str">
        <f t="shared" ref="HF30:HF35" si="194">IF($AE30="Yes",IF($AH30+COLUMN(FV30)&gt;$AI30,"",HE30+1),"")</f>
        <v/>
      </c>
      <c r="HG30" s="32" t="str">
        <f t="shared" ref="HG30:HG35" si="195">IF($AE30="Yes",IF($AH30+COLUMN(FW30)&gt;$AI30,"",HF30+1),"")</f>
        <v/>
      </c>
      <c r="HH30" s="32" t="str">
        <f t="shared" ref="HH30:HH35" si="196">IF($AE30="Yes",IF($AH30+COLUMN(FX30)&gt;$AI30,"",HG30+1),"")</f>
        <v/>
      </c>
      <c r="HI30" s="32" t="str">
        <f t="shared" ref="HI30:HI35" si="197">IF($AE30="Yes",IF($AH30+COLUMN(FY30)&gt;$AI30,"",HH30+1),"")</f>
        <v/>
      </c>
      <c r="HJ30" s="32" t="str">
        <f t="shared" ref="HJ30:HJ35" si="198">IF($AE30="Yes",IF($AH30+COLUMN(FZ30)&gt;$AI30,"",HI30+1),"")</f>
        <v/>
      </c>
      <c r="HK30" s="32" t="str">
        <f t="shared" ref="HK30:HK35" si="199">IF($AE30="Yes",IF($AH30+COLUMN(GA30)&gt;$AI30,"",HJ30+1),"")</f>
        <v/>
      </c>
      <c r="HL30" s="32" t="str">
        <f t="shared" ref="HL30:HL35" si="200">IF($AE30="Yes",IF($AH30+COLUMN(GB30)&gt;$AI30,"",HK30+1),"")</f>
        <v/>
      </c>
      <c r="HM30" s="32" t="str">
        <f t="shared" ref="HM30:HM35" si="201">IF($AE30="Yes",IF($AH30+COLUMN(GC30)&gt;$AI30,"",HL30+1),"")</f>
        <v/>
      </c>
      <c r="HN30" s="32" t="str">
        <f t="shared" ref="HN30:HN35" si="202">IF($AE30="Yes",IF($AH30+COLUMN(GD30)&gt;$AI30,"",HM30+1),"")</f>
        <v/>
      </c>
      <c r="HO30" s="32" t="str">
        <f t="shared" ref="HO30:HO35" si="203">IF($AE30="Yes",IF($AH30+COLUMN(GE30)&gt;$AI30,"",HN30+1),"")</f>
        <v/>
      </c>
      <c r="HP30" s="32" t="str">
        <f t="shared" ref="HP30:HP35" si="204">IF($AE30="Yes",IF($AH30+COLUMN(GF30)&gt;$AI30,"",HO30+1),"")</f>
        <v/>
      </c>
      <c r="HQ30" s="32" t="str">
        <f t="shared" ref="HQ30:HQ35" si="205">IF($AE30="Yes",IF($AH30+COLUMN(GG30)&gt;$AI30,"",HP30+1),"")</f>
        <v/>
      </c>
      <c r="HR30" s="32" t="str">
        <f t="shared" ref="HR30:HR35" si="206">IF($AE30="Yes",IF($AH30+COLUMN(GH30)&gt;$AI30,"",HQ30+1),"")</f>
        <v/>
      </c>
      <c r="HS30" s="32" t="str">
        <f t="shared" ref="HS30:HS35" si="207">IF($AE30="Yes",IF($AH30+COLUMN(GI30)&gt;$AI30,"",HR30+1),"")</f>
        <v/>
      </c>
      <c r="HT30" s="32" t="str">
        <f t="shared" ref="HT30:HT35" si="208">IF($AE30="Yes",IF($AH30+COLUMN(GJ30)&gt;$AI30,"",HS30+1),"")</f>
        <v/>
      </c>
      <c r="HU30" s="32" t="str">
        <f t="shared" ref="HU30:HU35" si="209">IF($AE30="Yes",IF($AH30+COLUMN(GK30)&gt;$AI30,"",HT30+1),"")</f>
        <v/>
      </c>
      <c r="HV30" s="32" t="str">
        <f t="shared" si="18"/>
        <v/>
      </c>
      <c r="HW30" s="32" t="str">
        <f t="shared" ref="HW30:HW35" si="210">IF($AE30="Yes",IF($AH30+COLUMN(GM30)&gt;$AI30,"",HV30+1),"")</f>
        <v/>
      </c>
      <c r="HX30" s="32" t="str">
        <f t="shared" ref="HX30:HX35" si="211">IF($AE30="Yes",IF($AH30+COLUMN(GN30)&gt;$AI30,"",HW30+1),"")</f>
        <v/>
      </c>
      <c r="HY30" s="32" t="str">
        <f t="shared" ref="HY30:HY35" si="212">IF($AE30="Yes",IF($AH30+COLUMN(GO30)&gt;$AI30,"",HX30+1),"")</f>
        <v/>
      </c>
      <c r="HZ30" s="32" t="str">
        <f t="shared" ref="HZ30:HZ35" si="213">IF($AE30="Yes",IF($AH30+COLUMN(GP30)&gt;$AI30,"",HY30+1),"")</f>
        <v/>
      </c>
      <c r="IA30" s="32" t="str">
        <f t="shared" ref="IA30:IA35" si="214">IF($AE30="Yes",IF($AH30+COLUMN(GQ30)&gt;$AI30,"",HZ30+1),"")</f>
        <v/>
      </c>
      <c r="IB30" s="32" t="str">
        <f t="shared" ref="IB30:IB35" si="215">IF($AE30="Yes",IF($AH30+COLUMN(GR30)&gt;$AI30,"",IA30+1),"")</f>
        <v/>
      </c>
      <c r="IC30" s="32" t="str">
        <f t="shared" ref="IC30:IC35" si="216">IF($AE30="Yes",IF($AH30+COLUMN(GS30)&gt;$AI30,"",IB30+1),"")</f>
        <v/>
      </c>
      <c r="ID30" s="32" t="str">
        <f t="shared" ref="ID30:ID35" si="217">IF($AE30="Yes",IF($AH30+COLUMN(GT30)&gt;$AI30,"",IC30+1),"")</f>
        <v/>
      </c>
      <c r="IE30" s="32" t="str">
        <f t="shared" ref="IE30:IE35" si="218">IF($AE30="Yes",IF($AH30+COLUMN(GU30)&gt;$AI30,"",ID30+1),"")</f>
        <v/>
      </c>
      <c r="IF30" s="32" t="str">
        <f t="shared" ref="IF30:IF35" si="219">IF($AE30="Yes",IF($AH30+COLUMN(GV30)&gt;$AI30,"",IE30+1),"")</f>
        <v/>
      </c>
      <c r="IG30" s="32" t="str">
        <f t="shared" ref="IG30:IG35" si="220">IF($AE30="Yes",IF($AH30+COLUMN(GW30)&gt;$AI30,"",IF30+1),"")</f>
        <v/>
      </c>
      <c r="IH30" s="32" t="str">
        <f t="shared" ref="IH30:IH35" si="221">IF($AE30="Yes",IF($AH30+COLUMN(GX30)&gt;$AI30,"",IG30+1),"")</f>
        <v/>
      </c>
      <c r="II30" s="32" t="str">
        <f t="shared" ref="II30:II35" si="222">IF($AE30="Yes",IF($AH30+COLUMN(GY30)&gt;$AI30,"",IH30+1),"")</f>
        <v/>
      </c>
      <c r="IJ30" s="32" t="str">
        <f t="shared" ref="IJ30:IJ35" si="223">IF($AE30="Yes",IF($AH30+COLUMN(GZ30)&gt;$AI30,"",II30+1),"")</f>
        <v/>
      </c>
      <c r="IK30" s="32" t="str">
        <f t="shared" ref="IK30:IK35" si="224">IF($AE30="Yes",IF($AH30+COLUMN(HA30)&gt;$AI30,"",IJ30+1),"")</f>
        <v/>
      </c>
      <c r="IL30" s="32" t="str">
        <f t="shared" ref="IL30:IL35" si="225">IF($AE30="Yes",IF($AH30+COLUMN(HB30)&gt;$AI30,"",IK30+1),"")</f>
        <v/>
      </c>
      <c r="IM30" s="32" t="str">
        <f t="shared" ref="IM30:IM35" si="226">IF($AE30="Yes",IF($AH30+COLUMN(HC30)&gt;$AI30,"",IL30+1),"")</f>
        <v/>
      </c>
      <c r="IN30" s="32" t="str">
        <f t="shared" ref="IN30:IN35" si="227">IF($AE30="Yes",IF($AH30+COLUMN(HD30)&gt;$AI30,"",IM30+1),"")</f>
        <v/>
      </c>
      <c r="IO30" s="32" t="str">
        <f t="shared" ref="IO30:IO35" si="228">IF($AE30="Yes",IF($AH30+COLUMN(HE30)&gt;$AI30,"",IN30+1),"")</f>
        <v/>
      </c>
      <c r="IP30" s="32" t="str">
        <f t="shared" ref="IP30:IP35" si="229">IF($AE30="Yes",IF($AH30+COLUMN(HF30)&gt;$AI30,"",IO30+1),"")</f>
        <v/>
      </c>
      <c r="IQ30" s="32" t="str">
        <f t="shared" ref="IQ30:IQ35" si="230">IF($AE30="Yes",IF($AH30+COLUMN(HG30)&gt;$AI30,"",IP30+1),"")</f>
        <v/>
      </c>
      <c r="IR30" s="32" t="str">
        <f t="shared" ref="IR30:IR35" si="231">IF($AE30="Yes",IF($AH30+COLUMN(HH30)&gt;$AI30,"",IQ30+1),"")</f>
        <v/>
      </c>
      <c r="IS30" s="32" t="str">
        <f t="shared" ref="IS30:IS35" si="232">IF($AE30="Yes",IF($AH30+COLUMN(HI30)&gt;$AI30,"",IR30+1),"")</f>
        <v/>
      </c>
      <c r="IT30" s="32" t="str">
        <f t="shared" ref="IT30:IT35" si="233">IF($AE30="Yes",IF($AH30+COLUMN(HJ30)&gt;$AI30,"",IS30+1),"")</f>
        <v/>
      </c>
      <c r="IU30" s="32" t="str">
        <f t="shared" ref="IU30:IU35" si="234">IF($AE30="Yes",IF($AH30+COLUMN(HK30)&gt;$AI30,"",IT30+1),"")</f>
        <v/>
      </c>
      <c r="IV30" s="32" t="str">
        <f t="shared" ref="IV30:IV35" si="235">IF($AE30="Yes",IF($AH30+COLUMN(HL30)&gt;$AI30,"",IU30+1),"")</f>
        <v/>
      </c>
      <c r="IW30" s="32" t="str">
        <f t="shared" ref="IW30:IW35" si="236">IF($AE30="Yes",IF($AH30+COLUMN(HM30)&gt;$AI30,"",IV30+1),"")</f>
        <v/>
      </c>
      <c r="IX30" s="32" t="str">
        <f t="shared" ref="IX30:IX35" si="237">IF($AE30="Yes",IF($AH30+COLUMN(HN30)&gt;$AI30,"",IW30+1),"")</f>
        <v/>
      </c>
      <c r="IY30" s="32" t="str">
        <f t="shared" ref="IY30:IY35" si="238">IF($AE30="Yes",IF($AH30+COLUMN(HO30)&gt;$AI30,"",IX30+1),"")</f>
        <v/>
      </c>
      <c r="IZ30" s="32" t="str">
        <f t="shared" ref="IZ30:IZ35" si="239">IF($AE30="Yes",IF($AH30+COLUMN(HP30)&gt;$AI30,"",IY30+1),"")</f>
        <v/>
      </c>
      <c r="JA30" s="32" t="str">
        <f t="shared" ref="JA30:JA35" si="240">IF($AE30="Yes",IF($AH30+COLUMN(HQ30)&gt;$AI30,"",IZ30+1),"")</f>
        <v/>
      </c>
      <c r="JB30" s="32" t="str">
        <f t="shared" ref="JB30:JB35" si="241">IF($AE30="Yes",IF($AH30+COLUMN(HR30)&gt;$AI30,"",JA30+1),"")</f>
        <v/>
      </c>
      <c r="JC30" s="32" t="str">
        <f t="shared" ref="JC30:JC35" si="242">IF($AE30="Yes",IF($AH30+COLUMN(HS30)&gt;$AI30,"",JB30+1),"")</f>
        <v/>
      </c>
      <c r="JD30" s="32" t="str">
        <f t="shared" ref="JD30:JD35" si="243">IF($AE30="Yes",IF($AH30+COLUMN(HT30)&gt;$AI30,"",JC30+1),"")</f>
        <v/>
      </c>
      <c r="JE30" s="32" t="str">
        <f t="shared" ref="JE30:JE35" si="244">IF($AE30="Yes",IF($AH30+COLUMN(HU30)&gt;$AI30,"",JD30+1),"")</f>
        <v/>
      </c>
      <c r="JF30" s="32" t="str">
        <f t="shared" ref="JF30:JF35" si="245">IF($AE30="Yes",IF($AH30+COLUMN(HV30)&gt;$AI30,"",JE30+1),"")</f>
        <v/>
      </c>
      <c r="JG30" s="32" t="str">
        <f t="shared" ref="JG30:JG35" si="246">IF($AE30="Yes",IF($AH30+COLUMN(HW30)&gt;$AI30,"",JF30+1),"")</f>
        <v/>
      </c>
      <c r="JH30" s="32" t="str">
        <f t="shared" ref="JH30:JH35" si="247">IF($AE30="Yes",IF($AH30+COLUMN(HX30)&gt;$AI30,"",JG30+1),"")</f>
        <v/>
      </c>
      <c r="JI30" s="32" t="str">
        <f t="shared" ref="JI30:JI35" si="248">IF($AE30="Yes",IF($AH30+COLUMN(HY30)&gt;$AI30,"",JH30+1),"")</f>
        <v/>
      </c>
      <c r="JJ30" s="32" t="str">
        <f t="shared" ref="JJ30:JJ35" si="249">IF($AE30="Yes",IF($AH30+COLUMN(HZ30)&gt;$AI30,"",JI30+1),"")</f>
        <v/>
      </c>
      <c r="JK30" s="32" t="str">
        <f t="shared" ref="JK30:JK35" si="250">IF($AE30="Yes",IF($AH30+COLUMN(IA30)&gt;$AI30,"",JJ30+1),"")</f>
        <v/>
      </c>
      <c r="JL30" s="32" t="str">
        <f t="shared" ref="JL30:JL35" si="251">IF($AE30="Yes",IF($AH30+COLUMN(IB30)&gt;$AI30,"",JK30+1),"")</f>
        <v/>
      </c>
      <c r="JM30" s="32" t="str">
        <f t="shared" ref="JM30:JM35" si="252">IF($AE30="Yes",IF($AH30+COLUMN(IC30)&gt;$AI30,"",JL30+1),"")</f>
        <v/>
      </c>
      <c r="JN30" s="32" t="str">
        <f t="shared" ref="JN30:JN35" si="253">IF($AE30="Yes",IF($AH30+COLUMN(ID30)&gt;$AI30,"",JM30+1),"")</f>
        <v/>
      </c>
      <c r="JO30" s="32" t="str">
        <f t="shared" ref="JO30:JO35" si="254">IF($AE30="Yes",IF($AH30+COLUMN(IE30)&gt;$AI30,"",JN30+1),"")</f>
        <v/>
      </c>
      <c r="JP30" s="32" t="str">
        <f t="shared" ref="JP30:JP35" si="255">IF($AE30="Yes",IF($AH30+COLUMN(IF30)&gt;$AI30,"",JO30+1),"")</f>
        <v/>
      </c>
      <c r="JQ30" s="32" t="str">
        <f t="shared" ref="JQ30:JQ35" si="256">IF($AE30="Yes",IF($AH30+COLUMN(IG30)&gt;$AI30,"",JP30+1),"")</f>
        <v/>
      </c>
      <c r="JR30" s="32" t="str">
        <f t="shared" ref="JR30:JR35" si="257">IF($AE30="Yes",IF($AH30+COLUMN(IH30)&gt;$AI30,"",JQ30+1),"")</f>
        <v/>
      </c>
      <c r="JS30" s="32" t="str">
        <f t="shared" ref="JS30:JS35" si="258">IF($AE30="Yes",IF($AH30+COLUMN(II30)&gt;$AI30,"",JR30+1),"")</f>
        <v/>
      </c>
      <c r="JT30" s="32" t="str">
        <f t="shared" ref="JT30:JT35" si="259">IF($AE30="Yes",IF($AH30+COLUMN(IJ30)&gt;$AI30,"",JS30+1),"")</f>
        <v/>
      </c>
      <c r="JU30" s="32" t="str">
        <f t="shared" ref="JU30:JU35" si="260">IF($AE30="Yes",IF($AH30+COLUMN(IK30)&gt;$AI30,"",JT30+1),"")</f>
        <v/>
      </c>
      <c r="JV30" s="32" t="str">
        <f t="shared" ref="JV30:JV35" si="261">IF($AE30="Yes",IF($AH30+COLUMN(IL30)&gt;$AI30,"",JU30+1),"")</f>
        <v/>
      </c>
      <c r="JW30" s="32" t="str">
        <f t="shared" ref="JW30:JW35" si="262">IF($AE30="Yes",IF($AH30+COLUMN(IM30)&gt;$AI30,"",JV30+1),"")</f>
        <v/>
      </c>
      <c r="JX30" s="32" t="str">
        <f t="shared" ref="JX30:JX35" si="263">IF($AE30="Yes",IF($AH30+COLUMN(IN30)&gt;$AI30,"",JW30+1),"")</f>
        <v/>
      </c>
      <c r="JY30" s="32" t="str">
        <f t="shared" ref="JY30:JY35" si="264">IF($AE30="Yes",IF($AH30+COLUMN(IO30)&gt;$AI30,"",JX30+1),"")</f>
        <v/>
      </c>
      <c r="JZ30" s="32" t="str">
        <f t="shared" ref="JZ30:JZ35" si="265">IF($AE30="Yes",IF($AH30+COLUMN(IP30)&gt;$AI30,"",JY30+1),"")</f>
        <v/>
      </c>
      <c r="KA30" s="32" t="str">
        <f t="shared" ref="KA30:KA35" si="266">IF($AE30="Yes",IF($AH30+COLUMN(IQ30)&gt;$AI30,"",JZ30+1),"")</f>
        <v/>
      </c>
      <c r="KB30" s="32" t="str">
        <f t="shared" ref="KB30:KB35" si="267">IF($AE30="Yes",IF($AH30+COLUMN(IR30)&gt;$AI30,"",KA30+1),"")</f>
        <v/>
      </c>
      <c r="KC30" s="32" t="str">
        <f t="shared" ref="KC30:KC35" si="268">IF($AE30="Yes",IF($AH30+COLUMN(IS30)&gt;$AI30,"",KB30+1),"")</f>
        <v/>
      </c>
      <c r="KD30" s="32" t="str">
        <f t="shared" ref="KD30:KD35" si="269">IF($AE30="Yes",IF($AH30+COLUMN(IT30)&gt;$AI30,"",KC30+1),"")</f>
        <v/>
      </c>
      <c r="KE30" s="32" t="str">
        <f t="shared" ref="KE30:KE35" si="270">IF($AE30="Yes",IF($AH30+COLUMN(IU30)&gt;$AI30,"",KD30+1),"")</f>
        <v/>
      </c>
      <c r="KF30" s="32" t="str">
        <f t="shared" ref="KF30:KF35" si="271">IF($AE30="Yes",IF($AH30+COLUMN(IV30)&gt;$AI30,"",KE30+1),"")</f>
        <v/>
      </c>
      <c r="KG30" s="32" t="str">
        <f t="shared" ref="KG30:KG35" si="272">IF($AE30="Yes",IF($AH30+COLUMN(IW30)&gt;$AI30,"",KF30+1),"")</f>
        <v/>
      </c>
      <c r="KH30" s="32" t="str">
        <f t="shared" si="19"/>
        <v/>
      </c>
      <c r="KI30" s="32" t="str">
        <f t="shared" ref="KI30:KI35" si="273">IF($AE30="Yes",IF($AH30+COLUMN(IY30)&gt;$AI30,"",KH30+1),"")</f>
        <v/>
      </c>
      <c r="KJ30" s="32" t="str">
        <f t="shared" ref="KJ30:KJ35" si="274">IF($AE30="Yes",IF($AH30+COLUMN(IZ30)&gt;$AI30,"",KI30+1),"")</f>
        <v/>
      </c>
      <c r="KK30" s="32" t="str">
        <f t="shared" ref="KK30:KK35" si="275">IF($AE30="Yes",IF($AH30+COLUMN(JA30)&gt;$AI30,"",KJ30+1),"")</f>
        <v/>
      </c>
      <c r="KL30" s="32" t="str">
        <f t="shared" ref="KL30:KL35" si="276">IF($AE30="Yes",IF($AH30+COLUMN(JB30)&gt;$AI30,"",KK30+1),"")</f>
        <v/>
      </c>
      <c r="KM30" s="32" t="str">
        <f t="shared" ref="KM30:KM35" si="277">IF($AE30="Yes",IF($AH30+COLUMN(JC30)&gt;$AI30,"",KL30+1),"")</f>
        <v/>
      </c>
      <c r="KN30" s="32" t="str">
        <f t="shared" ref="KN30:KN35" si="278">IF($AE30="Yes",IF($AH30+COLUMN(JD30)&gt;$AI30,"",KM30+1),"")</f>
        <v/>
      </c>
      <c r="KO30" s="32" t="str">
        <f t="shared" ref="KO30:KO35" si="279">IF($AE30="Yes",IF($AH30+COLUMN(JE30)&gt;$AI30,"",KN30+1),"")</f>
        <v/>
      </c>
      <c r="KP30" s="32" t="str">
        <f t="shared" ref="KP30:KP35" si="280">IF($AE30="Yes",IF($AH30+COLUMN(JF30)&gt;$AI30,"",KO30+1),"")</f>
        <v/>
      </c>
      <c r="KQ30" s="32" t="str">
        <f t="shared" ref="KQ30:KQ35" si="281">IF($AE30="Yes",IF($AH30+COLUMN(JG30)&gt;$AI30,"",KP30+1),"")</f>
        <v/>
      </c>
      <c r="KR30" s="32" t="str">
        <f t="shared" ref="KR30:KR35" si="282">IF($AE30="Yes",IF($AH30+COLUMN(JH30)&gt;$AI30,"",KQ30+1),"")</f>
        <v/>
      </c>
      <c r="KS30" s="32" t="str">
        <f t="shared" ref="KS30:KS35" si="283">IF($AE30="Yes",IF($AH30+COLUMN(JI30)&gt;$AI30,"",KR30+1),"")</f>
        <v/>
      </c>
      <c r="KT30" s="32" t="str">
        <f t="shared" ref="KT30:KT35" si="284">IF($AE30="Yes",IF($AH30+COLUMN(JJ30)&gt;$AI30,"",KS30+1),"")</f>
        <v/>
      </c>
      <c r="KU30" s="32" t="str">
        <f t="shared" ref="KU30:KU35" si="285">IF($AE30="Yes",IF($AH30+COLUMN(JK30)&gt;$AI30,"",KT30+1),"")</f>
        <v/>
      </c>
      <c r="KV30" s="32" t="str">
        <f t="shared" ref="KV30:KV35" si="286">IF($AE30="Yes",IF($AH30+COLUMN(JL30)&gt;$AI30,"",KU30+1),"")</f>
        <v/>
      </c>
      <c r="KW30" s="32" t="str">
        <f t="shared" ref="KW30:KW35" si="287">IF($AE30="Yes",IF($AH30+COLUMN(JM30)&gt;$AI30,"",KV30+1),"")</f>
        <v/>
      </c>
      <c r="KX30" s="32" t="str">
        <f t="shared" ref="KX30:KX35" si="288">IF($AE30="Yes",IF($AH30+COLUMN(JN30)&gt;$AI30,"",KW30+1),"")</f>
        <v/>
      </c>
      <c r="KY30" s="32" t="str">
        <f t="shared" ref="KY30:KY35" si="289">IF($AE30="Yes",IF($AH30+COLUMN(JO30)&gt;$AI30,"",KX30+1),"")</f>
        <v/>
      </c>
      <c r="KZ30" s="32" t="str">
        <f t="shared" ref="KZ30:KZ35" si="290">IF($AE30="Yes",IF($AH30+COLUMN(JP30)&gt;$AI30,"",KY30+1),"")</f>
        <v/>
      </c>
      <c r="LA30" s="32" t="str">
        <f t="shared" ref="LA30:LA35" si="291">IF($AE30="Yes",IF($AH30+COLUMN(JQ30)&gt;$AI30,"",KZ30+1),"")</f>
        <v/>
      </c>
      <c r="LB30" s="32" t="str">
        <f t="shared" ref="LB30:LB35" si="292">IF($AE30="Yes",IF($AH30+COLUMN(JR30)&gt;$AI30,"",LA30+1),"")</f>
        <v/>
      </c>
      <c r="LC30" s="32" t="str">
        <f t="shared" ref="LC30:LC35" si="293">IF($AE30="Yes",IF($AH30+COLUMN(JS30)&gt;$AI30,"",LB30+1),"")</f>
        <v/>
      </c>
      <c r="LD30" s="32" t="str">
        <f t="shared" ref="LD30:LD35" si="294">IF($AE30="Yes",IF($AH30+COLUMN(JT30)&gt;$AI30,"",LC30+1),"")</f>
        <v/>
      </c>
      <c r="LE30" s="32" t="str">
        <f t="shared" ref="LE30:LE35" si="295">IF($AE30="Yes",IF($AH30+COLUMN(JU30)&gt;$AI30,"",LD30+1),"")</f>
        <v/>
      </c>
      <c r="LF30" s="32" t="str">
        <f t="shared" ref="LF30:LF35" si="296">IF($AE30="Yes",IF($AH30+COLUMN(JV30)&gt;$AI30,"",LE30+1),"")</f>
        <v/>
      </c>
      <c r="LG30" s="32" t="str">
        <f t="shared" ref="LG30:LG35" si="297">IF($AE30="Yes",IF($AH30+COLUMN(JW30)&gt;$AI30,"",LF30+1),"")</f>
        <v/>
      </c>
      <c r="LH30" s="32" t="str">
        <f t="shared" ref="LH30:LH35" si="298">IF($AE30="Yes",IF($AH30+COLUMN(JX30)&gt;$AI30,"",LG30+1),"")</f>
        <v/>
      </c>
      <c r="LI30" s="32" t="str">
        <f t="shared" ref="LI30:LI35" si="299">IF($AE30="Yes",IF($AH30+COLUMN(JY30)&gt;$AI30,"",LH30+1),"")</f>
        <v/>
      </c>
      <c r="LJ30" s="32" t="str">
        <f t="shared" ref="LJ30:LJ35" si="300">IF($AE30="Yes",IF($AH30+COLUMN(JZ30)&gt;$AI30,"",LI30+1),"")</f>
        <v/>
      </c>
      <c r="LK30" s="32" t="str">
        <f t="shared" ref="LK30:LK35" si="301">IF($AE30="Yes",IF($AH30+COLUMN(KA30)&gt;$AI30,"",LJ30+1),"")</f>
        <v/>
      </c>
      <c r="LL30" s="32" t="str">
        <f t="shared" ref="LL30:LL35" si="302">IF($AE30="Yes",IF($AH30+COLUMN(KB30)&gt;$AI30,"",LK30+1),"")</f>
        <v/>
      </c>
      <c r="LM30" s="32" t="str">
        <f t="shared" ref="LM30:LM35" si="303">IF($AE30="Yes",IF($AH30+COLUMN(KC30)&gt;$AI30,"",LL30+1),"")</f>
        <v/>
      </c>
      <c r="LN30" s="32" t="str">
        <f t="shared" ref="LN30:LN35" si="304">IF($AE30="Yes",IF($AH30+COLUMN(KD30)&gt;$AI30,"",LM30+1),"")</f>
        <v/>
      </c>
      <c r="LO30" s="32" t="str">
        <f t="shared" ref="LO30:LO35" si="305">IF($AE30="Yes",IF($AH30+COLUMN(KE30)&gt;$AI30,"",LN30+1),"")</f>
        <v/>
      </c>
      <c r="LP30" s="32" t="str">
        <f t="shared" ref="LP30:LP35" si="306">IF($AE30="Yes",IF($AH30+COLUMN(KF30)&gt;$AI30,"",LO30+1),"")</f>
        <v/>
      </c>
      <c r="LQ30" s="32" t="str">
        <f t="shared" ref="LQ30:LQ35" si="307">IF($AE30="Yes",IF($AH30+COLUMN(KG30)&gt;$AI30,"",LP30+1),"")</f>
        <v/>
      </c>
      <c r="LR30" s="32" t="str">
        <f t="shared" ref="LR30:LR35" si="308">IF($AE30="Yes",IF($AH30+COLUMN(KH30)&gt;$AI30,"",LQ30+1),"")</f>
        <v/>
      </c>
      <c r="LS30" s="32" t="str">
        <f t="shared" ref="LS30:LS35" si="309">IF($AE30="Yes",IF($AH30+COLUMN(KI30)&gt;$AI30,"",LR30+1),"")</f>
        <v/>
      </c>
      <c r="LT30" s="32" t="str">
        <f t="shared" ref="LT30:LT35" si="310">IF($AE30="Yes",IF($AH30+COLUMN(KJ30)&gt;$AI30,"",LS30+1),"")</f>
        <v/>
      </c>
      <c r="LU30" s="32" t="str">
        <f t="shared" ref="LU30:LU35" si="311">IF($AE30="Yes",IF($AH30+COLUMN(KK30)&gt;$AI30,"",LT30+1),"")</f>
        <v/>
      </c>
      <c r="LV30" s="32" t="str">
        <f t="shared" ref="LV30:LV35" si="312">IF($AE30="Yes",IF($AH30+COLUMN(KL30)&gt;$AI30,"",LU30+1),"")</f>
        <v/>
      </c>
      <c r="LW30" s="32" t="str">
        <f t="shared" ref="LW30:LW35" si="313">IF($AE30="Yes",IF($AH30+COLUMN(KM30)&gt;$AI30,"",LV30+1),"")</f>
        <v/>
      </c>
      <c r="LX30" s="32" t="str">
        <f t="shared" ref="LX30:LX35" si="314">IF($AE30="Yes",IF($AH30+COLUMN(KN30)&gt;$AI30,"",LW30+1),"")</f>
        <v/>
      </c>
      <c r="LY30" s="32" t="str">
        <f t="shared" ref="LY30:LY35" si="315">IF($AE30="Yes",IF($AH30+COLUMN(KO30)&gt;$AI30,"",LX30+1),"")</f>
        <v/>
      </c>
      <c r="LZ30" s="32" t="str">
        <f t="shared" ref="LZ30:LZ35" si="316">IF($AE30="Yes",IF($AH30+COLUMN(KP30)&gt;$AI30,"",LY30+1),"")</f>
        <v/>
      </c>
      <c r="MA30" s="32" t="str">
        <f t="shared" ref="MA30:MA35" si="317">IF($AE30="Yes",IF($AH30+COLUMN(KQ30)&gt;$AI30,"",LZ30+1),"")</f>
        <v/>
      </c>
      <c r="MB30" s="32" t="str">
        <f t="shared" ref="MB30:MB35" si="318">IF($AE30="Yes",IF($AH30+COLUMN(KR30)&gt;$AI30,"",MA30+1),"")</f>
        <v/>
      </c>
      <c r="MC30" s="32" t="str">
        <f t="shared" ref="MC30:MC35" si="319">IF($AE30="Yes",IF($AH30+COLUMN(KS30)&gt;$AI30,"",MB30+1),"")</f>
        <v/>
      </c>
      <c r="MD30" s="32" t="str">
        <f t="shared" ref="MD30:MD35" si="320">IF($AE30="Yes",IF($AH30+COLUMN(KT30)&gt;$AI30,"",MC30+1),"")</f>
        <v/>
      </c>
      <c r="ME30" s="32" t="str">
        <f t="shared" ref="ME30:ME35" si="321">IF($AE30="Yes",IF($AH30+COLUMN(KU30)&gt;$AI30,"",MD30+1),"")</f>
        <v/>
      </c>
      <c r="MF30" s="32" t="str">
        <f t="shared" ref="MF30:MF35" si="322">IF($AE30="Yes",IF($AH30+COLUMN(KV30)&gt;$AI30,"",ME30+1),"")</f>
        <v/>
      </c>
      <c r="MG30" s="32" t="str">
        <f t="shared" ref="MG30:MG35" si="323">IF($AE30="Yes",IF($AH30+COLUMN(KW30)&gt;$AI30,"",MF30+1),"")</f>
        <v/>
      </c>
      <c r="MH30" s="32" t="str">
        <f t="shared" ref="MH30:MH35" si="324">IF($AE30="Yes",IF($AH30+COLUMN(KX30)&gt;$AI30,"",MG30+1),"")</f>
        <v/>
      </c>
      <c r="MI30" s="32" t="str">
        <f t="shared" ref="MI30:MI35" si="325">IF($AE30="Yes",IF($AH30+COLUMN(KY30)&gt;$AI30,"",MH30+1),"")</f>
        <v/>
      </c>
      <c r="MJ30" s="32" t="str">
        <f t="shared" ref="MJ30:MJ35" si="326">IF($AE30="Yes",IF($AH30+COLUMN(KZ30)&gt;$AI30,"",MI30+1),"")</f>
        <v/>
      </c>
      <c r="MK30" s="32" t="str">
        <f t="shared" ref="MK30:MK35" si="327">IF($AE30="Yes",IF($AH30+COLUMN(LA30)&gt;$AI30,"",MJ30+1),"")</f>
        <v/>
      </c>
      <c r="ML30" s="32" t="str">
        <f t="shared" ref="ML30:ML35" si="328">IF($AE30="Yes",IF($AH30+COLUMN(LB30)&gt;$AI30,"",MK30+1),"")</f>
        <v/>
      </c>
      <c r="MM30" s="32" t="str">
        <f t="shared" ref="MM30:MM35" si="329">IF($AE30="Yes",IF($AH30+COLUMN(LC30)&gt;$AI30,"",ML30+1),"")</f>
        <v/>
      </c>
      <c r="MN30" s="32" t="str">
        <f t="shared" ref="MN30:MN35" si="330">IF($AE30="Yes",IF($AH30+COLUMN(LD30)&gt;$AI30,"",MM30+1),"")</f>
        <v/>
      </c>
      <c r="MO30" s="32" t="str">
        <f t="shared" ref="MO30:MO35" si="331">IF($AE30="Yes",IF($AH30+COLUMN(LE30)&gt;$AI30,"",MN30+1),"")</f>
        <v/>
      </c>
      <c r="MP30" s="32" t="str">
        <f t="shared" ref="MP30:MP35" si="332">IF($AE30="Yes",IF($AH30+COLUMN(LF30)&gt;$AI30,"",MO30+1),"")</f>
        <v/>
      </c>
      <c r="MQ30" s="32" t="str">
        <f t="shared" ref="MQ30:MQ35" si="333">IF($AE30="Yes",IF($AH30+COLUMN(LG30)&gt;$AI30,"",MP30+1),"")</f>
        <v/>
      </c>
      <c r="MR30" s="32" t="str">
        <f t="shared" ref="MR30:MR35" si="334">IF($AE30="Yes",IF($AH30+COLUMN(LH30)&gt;$AI30,"",MQ30+1),"")</f>
        <v/>
      </c>
      <c r="MS30" s="32" t="str">
        <f t="shared" ref="MS30:MS35" si="335">IF($AE30="Yes",IF($AH30+COLUMN(LI30)&gt;$AI30,"",MR30+1),"")</f>
        <v/>
      </c>
      <c r="MT30" s="32" t="str">
        <f t="shared" si="20"/>
        <v/>
      </c>
      <c r="MU30" s="32" t="str">
        <f t="shared" si="5"/>
        <v/>
      </c>
      <c r="MV30" s="32" t="str">
        <f t="shared" si="5"/>
        <v/>
      </c>
      <c r="MW30" s="32" t="str">
        <f t="shared" si="5"/>
        <v/>
      </c>
      <c r="MX30" s="32" t="str">
        <f t="shared" si="5"/>
        <v/>
      </c>
      <c r="MY30" s="32" t="str">
        <f t="shared" si="5"/>
        <v/>
      </c>
      <c r="MZ30" s="32" t="str">
        <f t="shared" si="5"/>
        <v/>
      </c>
      <c r="NA30" s="32" t="str">
        <f t="shared" si="5"/>
        <v/>
      </c>
      <c r="NB30" s="32" t="str">
        <f t="shared" si="5"/>
        <v/>
      </c>
      <c r="NC30" s="32" t="str">
        <f t="shared" si="5"/>
        <v/>
      </c>
      <c r="ND30" s="32" t="str">
        <f t="shared" si="5"/>
        <v/>
      </c>
      <c r="NE30" s="32" t="str">
        <f t="shared" si="5"/>
        <v/>
      </c>
      <c r="NF30" s="32" t="str">
        <f t="shared" si="5"/>
        <v/>
      </c>
      <c r="NG30" s="32" t="str">
        <f t="shared" si="5"/>
        <v/>
      </c>
      <c r="NH30" s="32" t="str">
        <f t="shared" si="5"/>
        <v/>
      </c>
      <c r="NI30" s="32" t="str">
        <f t="shared" si="5"/>
        <v/>
      </c>
      <c r="NJ30" s="32" t="str">
        <f t="shared" si="5"/>
        <v/>
      </c>
      <c r="NK30" s="32" t="str">
        <f t="shared" si="5"/>
        <v/>
      </c>
      <c r="NL30" s="32" t="str">
        <f t="shared" si="5"/>
        <v/>
      </c>
      <c r="NM30" s="32" t="str">
        <f t="shared" si="5"/>
        <v/>
      </c>
      <c r="NN30" s="32" t="str">
        <f t="shared" si="5"/>
        <v/>
      </c>
      <c r="NO30" s="32" t="str">
        <f t="shared" si="5"/>
        <v/>
      </c>
      <c r="NP30" s="32" t="str">
        <f t="shared" si="5"/>
        <v/>
      </c>
      <c r="NQ30" s="32" t="str">
        <f t="shared" si="5"/>
        <v/>
      </c>
      <c r="NR30" s="32" t="str">
        <f t="shared" si="5"/>
        <v/>
      </c>
      <c r="NS30" s="32" t="str">
        <f t="shared" si="5"/>
        <v/>
      </c>
      <c r="NT30" s="32" t="str">
        <f t="shared" si="5"/>
        <v/>
      </c>
      <c r="NU30" s="32" t="str">
        <f t="shared" si="5"/>
        <v/>
      </c>
      <c r="NV30" s="32" t="str">
        <f t="shared" si="5"/>
        <v/>
      </c>
      <c r="NW30" s="32" t="str">
        <f t="shared" si="5"/>
        <v/>
      </c>
      <c r="NX30" s="32" t="str">
        <f t="shared" si="5"/>
        <v/>
      </c>
      <c r="NY30" s="32" t="str">
        <f t="shared" si="5"/>
        <v/>
      </c>
      <c r="NZ30" s="32" t="str">
        <f t="shared" si="5"/>
        <v/>
      </c>
      <c r="OA30" s="32" t="str">
        <f t="shared" si="5"/>
        <v/>
      </c>
      <c r="OB30" s="32" t="str">
        <f t="shared" si="5"/>
        <v/>
      </c>
      <c r="OC30" s="32" t="str">
        <f t="shared" si="5"/>
        <v/>
      </c>
      <c r="OD30" s="32" t="str">
        <f t="shared" si="5"/>
        <v/>
      </c>
      <c r="OE30" s="32" t="str">
        <f t="shared" si="5"/>
        <v/>
      </c>
      <c r="OF30" s="32" t="str">
        <f t="shared" si="5"/>
        <v/>
      </c>
      <c r="OG30" s="32" t="str">
        <f t="shared" si="5"/>
        <v/>
      </c>
      <c r="OH30" s="32" t="str">
        <f t="shared" si="5"/>
        <v/>
      </c>
      <c r="OI30" s="32" t="str">
        <f t="shared" si="5"/>
        <v/>
      </c>
      <c r="OJ30" s="32" t="str">
        <f t="shared" si="5"/>
        <v/>
      </c>
      <c r="OK30" s="32" t="str">
        <f t="shared" si="5"/>
        <v/>
      </c>
    </row>
    <row r="31" spans="1:401" ht="12.75" x14ac:dyDescent="0.2">
      <c r="A31" s="159">
        <v>6</v>
      </c>
      <c r="B31" s="160"/>
      <c r="C31" s="153"/>
      <c r="D31" s="154"/>
      <c r="E31" s="154"/>
      <c r="F31" s="154"/>
      <c r="G31" s="154"/>
      <c r="H31" s="155"/>
      <c r="I31" s="146"/>
      <c r="J31" s="146"/>
      <c r="K31" s="146"/>
      <c r="L31" s="177"/>
      <c r="M31" s="142"/>
      <c r="N31" s="143"/>
      <c r="O31" s="143"/>
      <c r="P31" s="144"/>
      <c r="Q31" s="142"/>
      <c r="R31" s="143"/>
      <c r="S31" s="143"/>
      <c r="T31" s="144"/>
      <c r="U31" s="145"/>
      <c r="V31" s="146"/>
      <c r="W31" s="146"/>
      <c r="X31" s="147"/>
      <c r="Y31" s="169">
        <f t="shared" si="6"/>
        <v>0</v>
      </c>
      <c r="Z31" s="170"/>
      <c r="AA31" s="170"/>
      <c r="AB31" s="171"/>
      <c r="AC31" s="29">
        <f t="shared" si="7"/>
        <v>0</v>
      </c>
      <c r="AD31" s="30">
        <v>6</v>
      </c>
      <c r="AE31" s="30" t="str">
        <f t="shared" si="8"/>
        <v>No</v>
      </c>
      <c r="AF31" s="30">
        <f t="shared" si="9"/>
        <v>0</v>
      </c>
      <c r="AG31" s="30">
        <f t="shared" si="10"/>
        <v>0</v>
      </c>
      <c r="AH31" s="31" t="str">
        <f t="shared" si="11"/>
        <v/>
      </c>
      <c r="AI31" s="31" t="str">
        <f t="shared" si="12"/>
        <v/>
      </c>
      <c r="AJ31" s="32" t="str">
        <f t="shared" si="13"/>
        <v/>
      </c>
      <c r="AK31" s="32" t="str">
        <f t="shared" si="14"/>
        <v/>
      </c>
      <c r="AL31" s="32" t="str">
        <f t="shared" si="15"/>
        <v/>
      </c>
      <c r="AM31" s="32" t="str">
        <f t="shared" si="21"/>
        <v/>
      </c>
      <c r="AN31" s="32" t="str">
        <f t="shared" si="22"/>
        <v/>
      </c>
      <c r="AO31" s="32" t="str">
        <f t="shared" si="23"/>
        <v/>
      </c>
      <c r="AP31" s="32" t="str">
        <f t="shared" si="24"/>
        <v/>
      </c>
      <c r="AQ31" s="32" t="str">
        <f t="shared" si="25"/>
        <v/>
      </c>
      <c r="AR31" s="32" t="str">
        <f t="shared" si="26"/>
        <v/>
      </c>
      <c r="AS31" s="32" t="str">
        <f t="shared" si="27"/>
        <v/>
      </c>
      <c r="AT31" s="32" t="str">
        <f t="shared" si="28"/>
        <v/>
      </c>
      <c r="AU31" s="32" t="str">
        <f t="shared" si="29"/>
        <v/>
      </c>
      <c r="AV31" s="32" t="str">
        <f t="shared" si="30"/>
        <v/>
      </c>
      <c r="AW31" s="32" t="str">
        <f t="shared" si="31"/>
        <v/>
      </c>
      <c r="AX31" s="32" t="str">
        <f t="shared" si="32"/>
        <v/>
      </c>
      <c r="AY31" s="32" t="str">
        <f t="shared" si="33"/>
        <v/>
      </c>
      <c r="AZ31" s="32" t="str">
        <f t="shared" si="34"/>
        <v/>
      </c>
      <c r="BA31" s="32" t="str">
        <f t="shared" si="35"/>
        <v/>
      </c>
      <c r="BB31" s="32" t="str">
        <f t="shared" si="36"/>
        <v/>
      </c>
      <c r="BC31" s="32" t="str">
        <f t="shared" si="37"/>
        <v/>
      </c>
      <c r="BD31" s="32" t="str">
        <f t="shared" si="38"/>
        <v/>
      </c>
      <c r="BE31" s="32" t="str">
        <f t="shared" si="39"/>
        <v/>
      </c>
      <c r="BF31" s="32" t="str">
        <f t="shared" si="40"/>
        <v/>
      </c>
      <c r="BG31" s="32" t="str">
        <f t="shared" si="41"/>
        <v/>
      </c>
      <c r="BH31" s="32" t="str">
        <f t="shared" si="42"/>
        <v/>
      </c>
      <c r="BI31" s="32" t="str">
        <f t="shared" si="43"/>
        <v/>
      </c>
      <c r="BJ31" s="32" t="str">
        <f t="shared" si="44"/>
        <v/>
      </c>
      <c r="BK31" s="32" t="str">
        <f t="shared" si="45"/>
        <v/>
      </c>
      <c r="BL31" s="32" t="str">
        <f t="shared" si="46"/>
        <v/>
      </c>
      <c r="BM31" s="32" t="str">
        <f t="shared" si="47"/>
        <v/>
      </c>
      <c r="BN31" s="32" t="str">
        <f t="shared" si="48"/>
        <v/>
      </c>
      <c r="BO31" s="32" t="str">
        <f t="shared" si="49"/>
        <v/>
      </c>
      <c r="BP31" s="32" t="str">
        <f t="shared" si="50"/>
        <v/>
      </c>
      <c r="BQ31" s="32" t="str">
        <f t="shared" si="51"/>
        <v/>
      </c>
      <c r="BR31" s="32" t="str">
        <f t="shared" si="52"/>
        <v/>
      </c>
      <c r="BS31" s="32" t="str">
        <f t="shared" si="53"/>
        <v/>
      </c>
      <c r="BT31" s="32" t="str">
        <f t="shared" si="54"/>
        <v/>
      </c>
      <c r="BU31" s="32" t="str">
        <f t="shared" si="55"/>
        <v/>
      </c>
      <c r="BV31" s="32" t="str">
        <f t="shared" si="56"/>
        <v/>
      </c>
      <c r="BW31" s="32" t="str">
        <f t="shared" si="57"/>
        <v/>
      </c>
      <c r="BX31" s="32" t="str">
        <f t="shared" si="58"/>
        <v/>
      </c>
      <c r="BY31" s="32" t="str">
        <f t="shared" si="59"/>
        <v/>
      </c>
      <c r="BZ31" s="32" t="str">
        <f t="shared" si="60"/>
        <v/>
      </c>
      <c r="CA31" s="32" t="str">
        <f t="shared" si="61"/>
        <v/>
      </c>
      <c r="CB31" s="32" t="str">
        <f t="shared" si="62"/>
        <v/>
      </c>
      <c r="CC31" s="32" t="str">
        <f t="shared" si="63"/>
        <v/>
      </c>
      <c r="CD31" s="32" t="str">
        <f t="shared" si="64"/>
        <v/>
      </c>
      <c r="CE31" s="32" t="str">
        <f t="shared" si="65"/>
        <v/>
      </c>
      <c r="CF31" s="32" t="str">
        <f t="shared" si="66"/>
        <v/>
      </c>
      <c r="CG31" s="32" t="str">
        <f t="shared" si="67"/>
        <v/>
      </c>
      <c r="CH31" s="32" t="str">
        <f t="shared" si="68"/>
        <v/>
      </c>
      <c r="CI31" s="32" t="str">
        <f t="shared" si="69"/>
        <v/>
      </c>
      <c r="CJ31" s="32" t="str">
        <f t="shared" si="70"/>
        <v/>
      </c>
      <c r="CK31" s="32" t="str">
        <f t="shared" si="71"/>
        <v/>
      </c>
      <c r="CL31" s="32" t="str">
        <f t="shared" si="72"/>
        <v/>
      </c>
      <c r="CM31" s="32" t="str">
        <f t="shared" si="73"/>
        <v/>
      </c>
      <c r="CN31" s="32" t="str">
        <f t="shared" si="74"/>
        <v/>
      </c>
      <c r="CO31" s="32" t="str">
        <f t="shared" si="75"/>
        <v/>
      </c>
      <c r="CP31" s="32" t="str">
        <f t="shared" si="76"/>
        <v/>
      </c>
      <c r="CQ31" s="32" t="str">
        <f t="shared" si="77"/>
        <v/>
      </c>
      <c r="CR31" s="32" t="str">
        <f t="shared" si="78"/>
        <v/>
      </c>
      <c r="CS31" s="32" t="str">
        <f t="shared" si="79"/>
        <v/>
      </c>
      <c r="CT31" s="32" t="str">
        <f t="shared" si="80"/>
        <v/>
      </c>
      <c r="CU31" s="32" t="str">
        <f t="shared" si="81"/>
        <v/>
      </c>
      <c r="CV31" s="32" t="str">
        <f t="shared" si="82"/>
        <v/>
      </c>
      <c r="CW31" s="32" t="str">
        <f t="shared" si="83"/>
        <v/>
      </c>
      <c r="CX31" s="32" t="str">
        <f t="shared" si="16"/>
        <v/>
      </c>
      <c r="CY31" s="32" t="str">
        <f t="shared" si="84"/>
        <v/>
      </c>
      <c r="CZ31" s="32" t="str">
        <f t="shared" si="85"/>
        <v/>
      </c>
      <c r="DA31" s="32" t="str">
        <f t="shared" si="86"/>
        <v/>
      </c>
      <c r="DB31" s="32" t="str">
        <f t="shared" si="87"/>
        <v/>
      </c>
      <c r="DC31" s="32" t="str">
        <f t="shared" si="88"/>
        <v/>
      </c>
      <c r="DD31" s="32" t="str">
        <f t="shared" si="89"/>
        <v/>
      </c>
      <c r="DE31" s="32" t="str">
        <f t="shared" si="90"/>
        <v/>
      </c>
      <c r="DF31" s="32" t="str">
        <f t="shared" si="91"/>
        <v/>
      </c>
      <c r="DG31" s="32" t="str">
        <f t="shared" si="92"/>
        <v/>
      </c>
      <c r="DH31" s="32" t="str">
        <f t="shared" si="93"/>
        <v/>
      </c>
      <c r="DI31" s="32" t="str">
        <f t="shared" si="94"/>
        <v/>
      </c>
      <c r="DJ31" s="32" t="str">
        <f t="shared" si="95"/>
        <v/>
      </c>
      <c r="DK31" s="32" t="str">
        <f t="shared" si="96"/>
        <v/>
      </c>
      <c r="DL31" s="32" t="str">
        <f t="shared" si="97"/>
        <v/>
      </c>
      <c r="DM31" s="32" t="str">
        <f t="shared" si="98"/>
        <v/>
      </c>
      <c r="DN31" s="32" t="str">
        <f t="shared" si="99"/>
        <v/>
      </c>
      <c r="DO31" s="32" t="str">
        <f t="shared" si="100"/>
        <v/>
      </c>
      <c r="DP31" s="32" t="str">
        <f t="shared" si="101"/>
        <v/>
      </c>
      <c r="DQ31" s="32" t="str">
        <f t="shared" si="102"/>
        <v/>
      </c>
      <c r="DR31" s="32" t="str">
        <f t="shared" si="103"/>
        <v/>
      </c>
      <c r="DS31" s="32" t="str">
        <f t="shared" si="104"/>
        <v/>
      </c>
      <c r="DT31" s="32" t="str">
        <f t="shared" si="105"/>
        <v/>
      </c>
      <c r="DU31" s="32" t="str">
        <f t="shared" si="106"/>
        <v/>
      </c>
      <c r="DV31" s="32" t="str">
        <f t="shared" si="107"/>
        <v/>
      </c>
      <c r="DW31" s="32" t="str">
        <f t="shared" si="108"/>
        <v/>
      </c>
      <c r="DX31" s="32" t="str">
        <f t="shared" si="109"/>
        <v/>
      </c>
      <c r="DY31" s="32" t="str">
        <f t="shared" si="110"/>
        <v/>
      </c>
      <c r="DZ31" s="32" t="str">
        <f t="shared" si="111"/>
        <v/>
      </c>
      <c r="EA31" s="32" t="str">
        <f t="shared" si="112"/>
        <v/>
      </c>
      <c r="EB31" s="32" t="str">
        <f t="shared" si="113"/>
        <v/>
      </c>
      <c r="EC31" s="32" t="str">
        <f t="shared" si="114"/>
        <v/>
      </c>
      <c r="ED31" s="32" t="str">
        <f t="shared" si="115"/>
        <v/>
      </c>
      <c r="EE31" s="32" t="str">
        <f t="shared" si="116"/>
        <v/>
      </c>
      <c r="EF31" s="32" t="str">
        <f t="shared" si="117"/>
        <v/>
      </c>
      <c r="EG31" s="32" t="str">
        <f t="shared" si="118"/>
        <v/>
      </c>
      <c r="EH31" s="32" t="str">
        <f t="shared" si="119"/>
        <v/>
      </c>
      <c r="EI31" s="32" t="str">
        <f t="shared" si="120"/>
        <v/>
      </c>
      <c r="EJ31" s="32" t="str">
        <f t="shared" si="121"/>
        <v/>
      </c>
      <c r="EK31" s="32" t="str">
        <f t="shared" si="122"/>
        <v/>
      </c>
      <c r="EL31" s="32" t="str">
        <f t="shared" si="123"/>
        <v/>
      </c>
      <c r="EM31" s="32" t="str">
        <f t="shared" si="124"/>
        <v/>
      </c>
      <c r="EN31" s="32" t="str">
        <f t="shared" si="125"/>
        <v/>
      </c>
      <c r="EO31" s="32" t="str">
        <f t="shared" si="126"/>
        <v/>
      </c>
      <c r="EP31" s="32" t="str">
        <f t="shared" si="127"/>
        <v/>
      </c>
      <c r="EQ31" s="32" t="str">
        <f t="shared" si="128"/>
        <v/>
      </c>
      <c r="ER31" s="32" t="str">
        <f t="shared" si="129"/>
        <v/>
      </c>
      <c r="ES31" s="32" t="str">
        <f t="shared" si="130"/>
        <v/>
      </c>
      <c r="ET31" s="32" t="str">
        <f t="shared" si="131"/>
        <v/>
      </c>
      <c r="EU31" s="32" t="str">
        <f t="shared" si="132"/>
        <v/>
      </c>
      <c r="EV31" s="32" t="str">
        <f t="shared" si="133"/>
        <v/>
      </c>
      <c r="EW31" s="32" t="str">
        <f t="shared" si="134"/>
        <v/>
      </c>
      <c r="EX31" s="32" t="str">
        <f t="shared" si="135"/>
        <v/>
      </c>
      <c r="EY31" s="32" t="str">
        <f t="shared" si="136"/>
        <v/>
      </c>
      <c r="EZ31" s="32" t="str">
        <f t="shared" si="137"/>
        <v/>
      </c>
      <c r="FA31" s="32" t="str">
        <f t="shared" si="138"/>
        <v/>
      </c>
      <c r="FB31" s="32" t="str">
        <f t="shared" si="139"/>
        <v/>
      </c>
      <c r="FC31" s="32" t="str">
        <f t="shared" si="140"/>
        <v/>
      </c>
      <c r="FD31" s="32" t="str">
        <f t="shared" si="141"/>
        <v/>
      </c>
      <c r="FE31" s="32" t="str">
        <f t="shared" si="142"/>
        <v/>
      </c>
      <c r="FF31" s="32" t="str">
        <f t="shared" si="143"/>
        <v/>
      </c>
      <c r="FG31" s="32" t="str">
        <f t="shared" si="144"/>
        <v/>
      </c>
      <c r="FH31" s="32" t="str">
        <f t="shared" si="145"/>
        <v/>
      </c>
      <c r="FI31" s="32" t="str">
        <f t="shared" si="146"/>
        <v/>
      </c>
      <c r="FJ31" s="32" t="str">
        <f t="shared" si="17"/>
        <v/>
      </c>
      <c r="FK31" s="32" t="str">
        <f t="shared" si="147"/>
        <v/>
      </c>
      <c r="FL31" s="32" t="str">
        <f t="shared" si="148"/>
        <v/>
      </c>
      <c r="FM31" s="32" t="str">
        <f t="shared" si="149"/>
        <v/>
      </c>
      <c r="FN31" s="32" t="str">
        <f t="shared" si="150"/>
        <v/>
      </c>
      <c r="FO31" s="32" t="str">
        <f t="shared" si="151"/>
        <v/>
      </c>
      <c r="FP31" s="32" t="str">
        <f t="shared" si="152"/>
        <v/>
      </c>
      <c r="FQ31" s="32" t="str">
        <f t="shared" si="153"/>
        <v/>
      </c>
      <c r="FR31" s="32" t="str">
        <f t="shared" si="154"/>
        <v/>
      </c>
      <c r="FS31" s="32" t="str">
        <f t="shared" si="155"/>
        <v/>
      </c>
      <c r="FT31" s="32" t="str">
        <f t="shared" si="156"/>
        <v/>
      </c>
      <c r="FU31" s="32" t="str">
        <f t="shared" si="157"/>
        <v/>
      </c>
      <c r="FV31" s="32" t="str">
        <f t="shared" si="158"/>
        <v/>
      </c>
      <c r="FW31" s="32" t="str">
        <f t="shared" si="159"/>
        <v/>
      </c>
      <c r="FX31" s="32" t="str">
        <f t="shared" si="160"/>
        <v/>
      </c>
      <c r="FY31" s="32" t="str">
        <f t="shared" si="161"/>
        <v/>
      </c>
      <c r="FZ31" s="32" t="str">
        <f t="shared" si="162"/>
        <v/>
      </c>
      <c r="GA31" s="32" t="str">
        <f t="shared" si="163"/>
        <v/>
      </c>
      <c r="GB31" s="32" t="str">
        <f t="shared" si="164"/>
        <v/>
      </c>
      <c r="GC31" s="32" t="str">
        <f t="shared" si="165"/>
        <v/>
      </c>
      <c r="GD31" s="32" t="str">
        <f t="shared" si="166"/>
        <v/>
      </c>
      <c r="GE31" s="32" t="str">
        <f t="shared" si="167"/>
        <v/>
      </c>
      <c r="GF31" s="32" t="str">
        <f t="shared" si="168"/>
        <v/>
      </c>
      <c r="GG31" s="32" t="str">
        <f t="shared" si="169"/>
        <v/>
      </c>
      <c r="GH31" s="32" t="str">
        <f t="shared" si="170"/>
        <v/>
      </c>
      <c r="GI31" s="32" t="str">
        <f t="shared" si="171"/>
        <v/>
      </c>
      <c r="GJ31" s="32" t="str">
        <f t="shared" si="172"/>
        <v/>
      </c>
      <c r="GK31" s="32" t="str">
        <f t="shared" si="173"/>
        <v/>
      </c>
      <c r="GL31" s="32" t="str">
        <f t="shared" si="174"/>
        <v/>
      </c>
      <c r="GM31" s="32" t="str">
        <f t="shared" si="175"/>
        <v/>
      </c>
      <c r="GN31" s="32" t="str">
        <f t="shared" si="176"/>
        <v/>
      </c>
      <c r="GO31" s="32" t="str">
        <f t="shared" si="177"/>
        <v/>
      </c>
      <c r="GP31" s="32" t="str">
        <f t="shared" si="178"/>
        <v/>
      </c>
      <c r="GQ31" s="32" t="str">
        <f t="shared" si="179"/>
        <v/>
      </c>
      <c r="GR31" s="32" t="str">
        <f t="shared" si="180"/>
        <v/>
      </c>
      <c r="GS31" s="32" t="str">
        <f t="shared" si="181"/>
        <v/>
      </c>
      <c r="GT31" s="32" t="str">
        <f t="shared" si="182"/>
        <v/>
      </c>
      <c r="GU31" s="32" t="str">
        <f t="shared" si="183"/>
        <v/>
      </c>
      <c r="GV31" s="32" t="str">
        <f t="shared" si="184"/>
        <v/>
      </c>
      <c r="GW31" s="32" t="str">
        <f t="shared" si="185"/>
        <v/>
      </c>
      <c r="GX31" s="32" t="str">
        <f t="shared" si="186"/>
        <v/>
      </c>
      <c r="GY31" s="32" t="str">
        <f t="shared" si="187"/>
        <v/>
      </c>
      <c r="GZ31" s="32" t="str">
        <f t="shared" si="188"/>
        <v/>
      </c>
      <c r="HA31" s="32" t="str">
        <f t="shared" si="189"/>
        <v/>
      </c>
      <c r="HB31" s="32" t="str">
        <f t="shared" si="190"/>
        <v/>
      </c>
      <c r="HC31" s="32" t="str">
        <f t="shared" si="191"/>
        <v/>
      </c>
      <c r="HD31" s="32" t="str">
        <f t="shared" si="192"/>
        <v/>
      </c>
      <c r="HE31" s="32" t="str">
        <f t="shared" si="193"/>
        <v/>
      </c>
      <c r="HF31" s="32" t="str">
        <f t="shared" si="194"/>
        <v/>
      </c>
      <c r="HG31" s="32" t="str">
        <f t="shared" si="195"/>
        <v/>
      </c>
      <c r="HH31" s="32" t="str">
        <f t="shared" si="196"/>
        <v/>
      </c>
      <c r="HI31" s="32" t="str">
        <f t="shared" si="197"/>
        <v/>
      </c>
      <c r="HJ31" s="32" t="str">
        <f t="shared" si="198"/>
        <v/>
      </c>
      <c r="HK31" s="32" t="str">
        <f t="shared" si="199"/>
        <v/>
      </c>
      <c r="HL31" s="32" t="str">
        <f t="shared" si="200"/>
        <v/>
      </c>
      <c r="HM31" s="32" t="str">
        <f t="shared" si="201"/>
        <v/>
      </c>
      <c r="HN31" s="32" t="str">
        <f t="shared" si="202"/>
        <v/>
      </c>
      <c r="HO31" s="32" t="str">
        <f t="shared" si="203"/>
        <v/>
      </c>
      <c r="HP31" s="32" t="str">
        <f t="shared" si="204"/>
        <v/>
      </c>
      <c r="HQ31" s="32" t="str">
        <f t="shared" si="205"/>
        <v/>
      </c>
      <c r="HR31" s="32" t="str">
        <f t="shared" si="206"/>
        <v/>
      </c>
      <c r="HS31" s="32" t="str">
        <f t="shared" si="207"/>
        <v/>
      </c>
      <c r="HT31" s="32" t="str">
        <f t="shared" si="208"/>
        <v/>
      </c>
      <c r="HU31" s="32" t="str">
        <f t="shared" si="209"/>
        <v/>
      </c>
      <c r="HV31" s="32" t="str">
        <f t="shared" si="18"/>
        <v/>
      </c>
      <c r="HW31" s="32" t="str">
        <f t="shared" si="210"/>
        <v/>
      </c>
      <c r="HX31" s="32" t="str">
        <f t="shared" si="211"/>
        <v/>
      </c>
      <c r="HY31" s="32" t="str">
        <f t="shared" si="212"/>
        <v/>
      </c>
      <c r="HZ31" s="32" t="str">
        <f t="shared" si="213"/>
        <v/>
      </c>
      <c r="IA31" s="32" t="str">
        <f t="shared" si="214"/>
        <v/>
      </c>
      <c r="IB31" s="32" t="str">
        <f t="shared" si="215"/>
        <v/>
      </c>
      <c r="IC31" s="32" t="str">
        <f t="shared" si="216"/>
        <v/>
      </c>
      <c r="ID31" s="32" t="str">
        <f t="shared" si="217"/>
        <v/>
      </c>
      <c r="IE31" s="32" t="str">
        <f t="shared" si="218"/>
        <v/>
      </c>
      <c r="IF31" s="32" t="str">
        <f t="shared" si="219"/>
        <v/>
      </c>
      <c r="IG31" s="32" t="str">
        <f t="shared" si="220"/>
        <v/>
      </c>
      <c r="IH31" s="32" t="str">
        <f t="shared" si="221"/>
        <v/>
      </c>
      <c r="II31" s="32" t="str">
        <f t="shared" si="222"/>
        <v/>
      </c>
      <c r="IJ31" s="32" t="str">
        <f t="shared" si="223"/>
        <v/>
      </c>
      <c r="IK31" s="32" t="str">
        <f t="shared" si="224"/>
        <v/>
      </c>
      <c r="IL31" s="32" t="str">
        <f t="shared" si="225"/>
        <v/>
      </c>
      <c r="IM31" s="32" t="str">
        <f t="shared" si="226"/>
        <v/>
      </c>
      <c r="IN31" s="32" t="str">
        <f t="shared" si="227"/>
        <v/>
      </c>
      <c r="IO31" s="32" t="str">
        <f t="shared" si="228"/>
        <v/>
      </c>
      <c r="IP31" s="32" t="str">
        <f t="shared" si="229"/>
        <v/>
      </c>
      <c r="IQ31" s="32" t="str">
        <f t="shared" si="230"/>
        <v/>
      </c>
      <c r="IR31" s="32" t="str">
        <f t="shared" si="231"/>
        <v/>
      </c>
      <c r="IS31" s="32" t="str">
        <f t="shared" si="232"/>
        <v/>
      </c>
      <c r="IT31" s="32" t="str">
        <f t="shared" si="233"/>
        <v/>
      </c>
      <c r="IU31" s="32" t="str">
        <f t="shared" si="234"/>
        <v/>
      </c>
      <c r="IV31" s="32" t="str">
        <f t="shared" si="235"/>
        <v/>
      </c>
      <c r="IW31" s="32" t="str">
        <f t="shared" si="236"/>
        <v/>
      </c>
      <c r="IX31" s="32" t="str">
        <f t="shared" si="237"/>
        <v/>
      </c>
      <c r="IY31" s="32" t="str">
        <f t="shared" si="238"/>
        <v/>
      </c>
      <c r="IZ31" s="32" t="str">
        <f t="shared" si="239"/>
        <v/>
      </c>
      <c r="JA31" s="32" t="str">
        <f t="shared" si="240"/>
        <v/>
      </c>
      <c r="JB31" s="32" t="str">
        <f t="shared" si="241"/>
        <v/>
      </c>
      <c r="JC31" s="32" t="str">
        <f t="shared" si="242"/>
        <v/>
      </c>
      <c r="JD31" s="32" t="str">
        <f t="shared" si="243"/>
        <v/>
      </c>
      <c r="JE31" s="32" t="str">
        <f t="shared" si="244"/>
        <v/>
      </c>
      <c r="JF31" s="32" t="str">
        <f t="shared" si="245"/>
        <v/>
      </c>
      <c r="JG31" s="32" t="str">
        <f t="shared" si="246"/>
        <v/>
      </c>
      <c r="JH31" s="32" t="str">
        <f t="shared" si="247"/>
        <v/>
      </c>
      <c r="JI31" s="32" t="str">
        <f t="shared" si="248"/>
        <v/>
      </c>
      <c r="JJ31" s="32" t="str">
        <f t="shared" si="249"/>
        <v/>
      </c>
      <c r="JK31" s="32" t="str">
        <f t="shared" si="250"/>
        <v/>
      </c>
      <c r="JL31" s="32" t="str">
        <f t="shared" si="251"/>
        <v/>
      </c>
      <c r="JM31" s="32" t="str">
        <f t="shared" si="252"/>
        <v/>
      </c>
      <c r="JN31" s="32" t="str">
        <f t="shared" si="253"/>
        <v/>
      </c>
      <c r="JO31" s="32" t="str">
        <f t="shared" si="254"/>
        <v/>
      </c>
      <c r="JP31" s="32" t="str">
        <f t="shared" si="255"/>
        <v/>
      </c>
      <c r="JQ31" s="32" t="str">
        <f t="shared" si="256"/>
        <v/>
      </c>
      <c r="JR31" s="32" t="str">
        <f t="shared" si="257"/>
        <v/>
      </c>
      <c r="JS31" s="32" t="str">
        <f t="shared" si="258"/>
        <v/>
      </c>
      <c r="JT31" s="32" t="str">
        <f t="shared" si="259"/>
        <v/>
      </c>
      <c r="JU31" s="32" t="str">
        <f t="shared" si="260"/>
        <v/>
      </c>
      <c r="JV31" s="32" t="str">
        <f t="shared" si="261"/>
        <v/>
      </c>
      <c r="JW31" s="32" t="str">
        <f t="shared" si="262"/>
        <v/>
      </c>
      <c r="JX31" s="32" t="str">
        <f t="shared" si="263"/>
        <v/>
      </c>
      <c r="JY31" s="32" t="str">
        <f t="shared" si="264"/>
        <v/>
      </c>
      <c r="JZ31" s="32" t="str">
        <f t="shared" si="265"/>
        <v/>
      </c>
      <c r="KA31" s="32" t="str">
        <f t="shared" si="266"/>
        <v/>
      </c>
      <c r="KB31" s="32" t="str">
        <f t="shared" si="267"/>
        <v/>
      </c>
      <c r="KC31" s="32" t="str">
        <f t="shared" si="268"/>
        <v/>
      </c>
      <c r="KD31" s="32" t="str">
        <f t="shared" si="269"/>
        <v/>
      </c>
      <c r="KE31" s="32" t="str">
        <f t="shared" si="270"/>
        <v/>
      </c>
      <c r="KF31" s="32" t="str">
        <f t="shared" si="271"/>
        <v/>
      </c>
      <c r="KG31" s="32" t="str">
        <f t="shared" si="272"/>
        <v/>
      </c>
      <c r="KH31" s="32" t="str">
        <f t="shared" si="19"/>
        <v/>
      </c>
      <c r="KI31" s="32" t="str">
        <f t="shared" si="273"/>
        <v/>
      </c>
      <c r="KJ31" s="32" t="str">
        <f t="shared" si="274"/>
        <v/>
      </c>
      <c r="KK31" s="32" t="str">
        <f t="shared" si="275"/>
        <v/>
      </c>
      <c r="KL31" s="32" t="str">
        <f t="shared" si="276"/>
        <v/>
      </c>
      <c r="KM31" s="32" t="str">
        <f t="shared" si="277"/>
        <v/>
      </c>
      <c r="KN31" s="32" t="str">
        <f t="shared" si="278"/>
        <v/>
      </c>
      <c r="KO31" s="32" t="str">
        <f t="shared" si="279"/>
        <v/>
      </c>
      <c r="KP31" s="32" t="str">
        <f t="shared" si="280"/>
        <v/>
      </c>
      <c r="KQ31" s="32" t="str">
        <f t="shared" si="281"/>
        <v/>
      </c>
      <c r="KR31" s="32" t="str">
        <f t="shared" si="282"/>
        <v/>
      </c>
      <c r="KS31" s="32" t="str">
        <f t="shared" si="283"/>
        <v/>
      </c>
      <c r="KT31" s="32" t="str">
        <f t="shared" si="284"/>
        <v/>
      </c>
      <c r="KU31" s="32" t="str">
        <f t="shared" si="285"/>
        <v/>
      </c>
      <c r="KV31" s="32" t="str">
        <f t="shared" si="286"/>
        <v/>
      </c>
      <c r="KW31" s="32" t="str">
        <f t="shared" si="287"/>
        <v/>
      </c>
      <c r="KX31" s="32" t="str">
        <f t="shared" si="288"/>
        <v/>
      </c>
      <c r="KY31" s="32" t="str">
        <f t="shared" si="289"/>
        <v/>
      </c>
      <c r="KZ31" s="32" t="str">
        <f t="shared" si="290"/>
        <v/>
      </c>
      <c r="LA31" s="32" t="str">
        <f t="shared" si="291"/>
        <v/>
      </c>
      <c r="LB31" s="32" t="str">
        <f t="shared" si="292"/>
        <v/>
      </c>
      <c r="LC31" s="32" t="str">
        <f t="shared" si="293"/>
        <v/>
      </c>
      <c r="LD31" s="32" t="str">
        <f t="shared" si="294"/>
        <v/>
      </c>
      <c r="LE31" s="32" t="str">
        <f t="shared" si="295"/>
        <v/>
      </c>
      <c r="LF31" s="32" t="str">
        <f t="shared" si="296"/>
        <v/>
      </c>
      <c r="LG31" s="32" t="str">
        <f t="shared" si="297"/>
        <v/>
      </c>
      <c r="LH31" s="32" t="str">
        <f t="shared" si="298"/>
        <v/>
      </c>
      <c r="LI31" s="32" t="str">
        <f t="shared" si="299"/>
        <v/>
      </c>
      <c r="LJ31" s="32" t="str">
        <f t="shared" si="300"/>
        <v/>
      </c>
      <c r="LK31" s="32" t="str">
        <f t="shared" si="301"/>
        <v/>
      </c>
      <c r="LL31" s="32" t="str">
        <f t="shared" si="302"/>
        <v/>
      </c>
      <c r="LM31" s="32" t="str">
        <f t="shared" si="303"/>
        <v/>
      </c>
      <c r="LN31" s="32" t="str">
        <f t="shared" si="304"/>
        <v/>
      </c>
      <c r="LO31" s="32" t="str">
        <f t="shared" si="305"/>
        <v/>
      </c>
      <c r="LP31" s="32" t="str">
        <f t="shared" si="306"/>
        <v/>
      </c>
      <c r="LQ31" s="32" t="str">
        <f t="shared" si="307"/>
        <v/>
      </c>
      <c r="LR31" s="32" t="str">
        <f t="shared" si="308"/>
        <v/>
      </c>
      <c r="LS31" s="32" t="str">
        <f t="shared" si="309"/>
        <v/>
      </c>
      <c r="LT31" s="32" t="str">
        <f t="shared" si="310"/>
        <v/>
      </c>
      <c r="LU31" s="32" t="str">
        <f t="shared" si="311"/>
        <v/>
      </c>
      <c r="LV31" s="32" t="str">
        <f t="shared" si="312"/>
        <v/>
      </c>
      <c r="LW31" s="32" t="str">
        <f t="shared" si="313"/>
        <v/>
      </c>
      <c r="LX31" s="32" t="str">
        <f t="shared" si="314"/>
        <v/>
      </c>
      <c r="LY31" s="32" t="str">
        <f t="shared" si="315"/>
        <v/>
      </c>
      <c r="LZ31" s="32" t="str">
        <f t="shared" si="316"/>
        <v/>
      </c>
      <c r="MA31" s="32" t="str">
        <f t="shared" si="317"/>
        <v/>
      </c>
      <c r="MB31" s="32" t="str">
        <f t="shared" si="318"/>
        <v/>
      </c>
      <c r="MC31" s="32" t="str">
        <f t="shared" si="319"/>
        <v/>
      </c>
      <c r="MD31" s="32" t="str">
        <f t="shared" si="320"/>
        <v/>
      </c>
      <c r="ME31" s="32" t="str">
        <f t="shared" si="321"/>
        <v/>
      </c>
      <c r="MF31" s="32" t="str">
        <f t="shared" si="322"/>
        <v/>
      </c>
      <c r="MG31" s="32" t="str">
        <f t="shared" si="323"/>
        <v/>
      </c>
      <c r="MH31" s="32" t="str">
        <f t="shared" si="324"/>
        <v/>
      </c>
      <c r="MI31" s="32" t="str">
        <f t="shared" si="325"/>
        <v/>
      </c>
      <c r="MJ31" s="32" t="str">
        <f t="shared" si="326"/>
        <v/>
      </c>
      <c r="MK31" s="32" t="str">
        <f t="shared" si="327"/>
        <v/>
      </c>
      <c r="ML31" s="32" t="str">
        <f t="shared" si="328"/>
        <v/>
      </c>
      <c r="MM31" s="32" t="str">
        <f t="shared" si="329"/>
        <v/>
      </c>
      <c r="MN31" s="32" t="str">
        <f t="shared" si="330"/>
        <v/>
      </c>
      <c r="MO31" s="32" t="str">
        <f t="shared" si="331"/>
        <v/>
      </c>
      <c r="MP31" s="32" t="str">
        <f t="shared" si="332"/>
        <v/>
      </c>
      <c r="MQ31" s="32" t="str">
        <f t="shared" si="333"/>
        <v/>
      </c>
      <c r="MR31" s="32" t="str">
        <f t="shared" si="334"/>
        <v/>
      </c>
      <c r="MS31" s="32" t="str">
        <f t="shared" si="335"/>
        <v/>
      </c>
      <c r="MT31" s="32" t="str">
        <f t="shared" si="20"/>
        <v/>
      </c>
      <c r="MU31" s="32" t="str">
        <f t="shared" si="5"/>
        <v/>
      </c>
      <c r="MV31" s="32" t="str">
        <f t="shared" si="5"/>
        <v/>
      </c>
      <c r="MW31" s="32" t="str">
        <f t="shared" si="5"/>
        <v/>
      </c>
      <c r="MX31" s="32" t="str">
        <f t="shared" si="5"/>
        <v/>
      </c>
      <c r="MY31" s="32" t="str">
        <f t="shared" si="5"/>
        <v/>
      </c>
      <c r="MZ31" s="32" t="str">
        <f t="shared" si="5"/>
        <v/>
      </c>
      <c r="NA31" s="32" t="str">
        <f t="shared" si="5"/>
        <v/>
      </c>
      <c r="NB31" s="32" t="str">
        <f t="shared" si="5"/>
        <v/>
      </c>
      <c r="NC31" s="32" t="str">
        <f t="shared" si="5"/>
        <v/>
      </c>
      <c r="ND31" s="32" t="str">
        <f t="shared" si="5"/>
        <v/>
      </c>
      <c r="NE31" s="32" t="str">
        <f t="shared" si="5"/>
        <v/>
      </c>
      <c r="NF31" s="32" t="str">
        <f t="shared" si="5"/>
        <v/>
      </c>
      <c r="NG31" s="32" t="str">
        <f t="shared" si="5"/>
        <v/>
      </c>
      <c r="NH31" s="32" t="str">
        <f t="shared" si="5"/>
        <v/>
      </c>
      <c r="NI31" s="32" t="str">
        <f t="shared" si="5"/>
        <v/>
      </c>
      <c r="NJ31" s="32" t="str">
        <f t="shared" si="5"/>
        <v/>
      </c>
      <c r="NK31" s="32" t="str">
        <f t="shared" si="5"/>
        <v/>
      </c>
      <c r="NL31" s="32" t="str">
        <f t="shared" si="5"/>
        <v/>
      </c>
      <c r="NM31" s="32" t="str">
        <f t="shared" si="5"/>
        <v/>
      </c>
      <c r="NN31" s="32" t="str">
        <f t="shared" si="5"/>
        <v/>
      </c>
      <c r="NO31" s="32" t="str">
        <f t="shared" si="5"/>
        <v/>
      </c>
      <c r="NP31" s="32" t="str">
        <f t="shared" si="5"/>
        <v/>
      </c>
      <c r="NQ31" s="32" t="str">
        <f t="shared" si="5"/>
        <v/>
      </c>
      <c r="NR31" s="32" t="str">
        <f t="shared" si="5"/>
        <v/>
      </c>
      <c r="NS31" s="32" t="str">
        <f t="shared" si="5"/>
        <v/>
      </c>
      <c r="NT31" s="32" t="str">
        <f t="shared" si="5"/>
        <v/>
      </c>
      <c r="NU31" s="32" t="str">
        <f t="shared" si="5"/>
        <v/>
      </c>
      <c r="NV31" s="32" t="str">
        <f t="shared" si="5"/>
        <v/>
      </c>
      <c r="NW31" s="32" t="str">
        <f t="shared" si="5"/>
        <v/>
      </c>
      <c r="NX31" s="32" t="str">
        <f t="shared" si="5"/>
        <v/>
      </c>
      <c r="NY31" s="32" t="str">
        <f t="shared" si="5"/>
        <v/>
      </c>
      <c r="NZ31" s="32" t="str">
        <f t="shared" si="5"/>
        <v/>
      </c>
      <c r="OA31" s="32" t="str">
        <f t="shared" si="5"/>
        <v/>
      </c>
      <c r="OB31" s="32" t="str">
        <f t="shared" si="5"/>
        <v/>
      </c>
      <c r="OC31" s="32" t="str">
        <f t="shared" si="5"/>
        <v/>
      </c>
      <c r="OD31" s="32" t="str">
        <f t="shared" si="5"/>
        <v/>
      </c>
      <c r="OE31" s="32" t="str">
        <f t="shared" si="5"/>
        <v/>
      </c>
      <c r="OF31" s="32" t="str">
        <f t="shared" si="5"/>
        <v/>
      </c>
      <c r="OG31" s="32" t="str">
        <f t="shared" si="5"/>
        <v/>
      </c>
      <c r="OH31" s="32" t="str">
        <f t="shared" si="5"/>
        <v/>
      </c>
      <c r="OI31" s="32" t="str">
        <f t="shared" ref="OI31:OI35" si="336">IF($AE31="Yes",IF($AH31+COLUMN(MY31)&gt;$AI31,"",OH31+1),"")</f>
        <v/>
      </c>
      <c r="OJ31" s="32" t="str">
        <f t="shared" ref="OJ31:OJ35" si="337">IF($AE31="Yes",IF($AH31+COLUMN(MZ31)&gt;$AI31,"",OI31+1),"")</f>
        <v/>
      </c>
      <c r="OK31" s="32" t="str">
        <f t="shared" ref="OK31:OK35" si="338">IF($AE31="Yes",IF($AH31+COLUMN(NA31)&gt;$AI31,"",OJ31+1),"")</f>
        <v/>
      </c>
    </row>
    <row r="32" spans="1:401" ht="12.75" x14ac:dyDescent="0.2">
      <c r="A32" s="159">
        <v>7</v>
      </c>
      <c r="B32" s="160"/>
      <c r="C32" s="153"/>
      <c r="D32" s="154"/>
      <c r="E32" s="154"/>
      <c r="F32" s="154"/>
      <c r="G32" s="154"/>
      <c r="H32" s="155"/>
      <c r="I32" s="146"/>
      <c r="J32" s="146"/>
      <c r="K32" s="146"/>
      <c r="L32" s="177"/>
      <c r="M32" s="142"/>
      <c r="N32" s="143"/>
      <c r="O32" s="143"/>
      <c r="P32" s="144"/>
      <c r="Q32" s="142"/>
      <c r="R32" s="143"/>
      <c r="S32" s="143"/>
      <c r="T32" s="144"/>
      <c r="U32" s="145"/>
      <c r="V32" s="146"/>
      <c r="W32" s="146"/>
      <c r="X32" s="147"/>
      <c r="Y32" s="169">
        <f t="shared" si="6"/>
        <v>0</v>
      </c>
      <c r="Z32" s="170"/>
      <c r="AA32" s="170"/>
      <c r="AB32" s="171"/>
      <c r="AC32" s="29">
        <f t="shared" si="7"/>
        <v>0</v>
      </c>
      <c r="AD32" s="30">
        <v>7</v>
      </c>
      <c r="AE32" s="30" t="str">
        <f t="shared" si="8"/>
        <v>No</v>
      </c>
      <c r="AF32" s="30">
        <f t="shared" si="9"/>
        <v>0</v>
      </c>
      <c r="AG32" s="30">
        <f t="shared" si="10"/>
        <v>0</v>
      </c>
      <c r="AH32" s="31" t="str">
        <f t="shared" si="11"/>
        <v/>
      </c>
      <c r="AI32" s="31" t="str">
        <f t="shared" si="12"/>
        <v/>
      </c>
      <c r="AJ32" s="32" t="str">
        <f t="shared" si="13"/>
        <v/>
      </c>
      <c r="AK32" s="32" t="str">
        <f t="shared" si="14"/>
        <v/>
      </c>
      <c r="AL32" s="32" t="str">
        <f t="shared" si="15"/>
        <v/>
      </c>
      <c r="AM32" s="32" t="str">
        <f t="shared" si="21"/>
        <v/>
      </c>
      <c r="AN32" s="32" t="str">
        <f t="shared" si="22"/>
        <v/>
      </c>
      <c r="AO32" s="32" t="str">
        <f t="shared" si="23"/>
        <v/>
      </c>
      <c r="AP32" s="32" t="str">
        <f t="shared" si="24"/>
        <v/>
      </c>
      <c r="AQ32" s="32" t="str">
        <f t="shared" si="25"/>
        <v/>
      </c>
      <c r="AR32" s="32" t="str">
        <f t="shared" si="26"/>
        <v/>
      </c>
      <c r="AS32" s="32" t="str">
        <f t="shared" si="27"/>
        <v/>
      </c>
      <c r="AT32" s="32" t="str">
        <f t="shared" si="28"/>
        <v/>
      </c>
      <c r="AU32" s="32" t="str">
        <f t="shared" si="29"/>
        <v/>
      </c>
      <c r="AV32" s="32" t="str">
        <f t="shared" si="30"/>
        <v/>
      </c>
      <c r="AW32" s="32" t="str">
        <f t="shared" si="31"/>
        <v/>
      </c>
      <c r="AX32" s="32" t="str">
        <f t="shared" si="32"/>
        <v/>
      </c>
      <c r="AY32" s="32" t="str">
        <f t="shared" si="33"/>
        <v/>
      </c>
      <c r="AZ32" s="32" t="str">
        <f t="shared" si="34"/>
        <v/>
      </c>
      <c r="BA32" s="32" t="str">
        <f t="shared" si="35"/>
        <v/>
      </c>
      <c r="BB32" s="32" t="str">
        <f t="shared" si="36"/>
        <v/>
      </c>
      <c r="BC32" s="32" t="str">
        <f t="shared" si="37"/>
        <v/>
      </c>
      <c r="BD32" s="32" t="str">
        <f t="shared" si="38"/>
        <v/>
      </c>
      <c r="BE32" s="32" t="str">
        <f t="shared" si="39"/>
        <v/>
      </c>
      <c r="BF32" s="32" t="str">
        <f t="shared" si="40"/>
        <v/>
      </c>
      <c r="BG32" s="32" t="str">
        <f t="shared" si="41"/>
        <v/>
      </c>
      <c r="BH32" s="32" t="str">
        <f t="shared" si="42"/>
        <v/>
      </c>
      <c r="BI32" s="32" t="str">
        <f t="shared" si="43"/>
        <v/>
      </c>
      <c r="BJ32" s="32" t="str">
        <f t="shared" si="44"/>
        <v/>
      </c>
      <c r="BK32" s="32" t="str">
        <f t="shared" si="45"/>
        <v/>
      </c>
      <c r="BL32" s="32" t="str">
        <f t="shared" si="46"/>
        <v/>
      </c>
      <c r="BM32" s="32" t="str">
        <f t="shared" si="47"/>
        <v/>
      </c>
      <c r="BN32" s="32" t="str">
        <f t="shared" si="48"/>
        <v/>
      </c>
      <c r="BO32" s="32" t="str">
        <f t="shared" si="49"/>
        <v/>
      </c>
      <c r="BP32" s="32" t="str">
        <f t="shared" si="50"/>
        <v/>
      </c>
      <c r="BQ32" s="32" t="str">
        <f t="shared" si="51"/>
        <v/>
      </c>
      <c r="BR32" s="32" t="str">
        <f t="shared" si="52"/>
        <v/>
      </c>
      <c r="BS32" s="32" t="str">
        <f t="shared" si="53"/>
        <v/>
      </c>
      <c r="BT32" s="32" t="str">
        <f t="shared" si="54"/>
        <v/>
      </c>
      <c r="BU32" s="32" t="str">
        <f t="shared" si="55"/>
        <v/>
      </c>
      <c r="BV32" s="32" t="str">
        <f t="shared" si="56"/>
        <v/>
      </c>
      <c r="BW32" s="32" t="str">
        <f t="shared" si="57"/>
        <v/>
      </c>
      <c r="BX32" s="32" t="str">
        <f t="shared" si="58"/>
        <v/>
      </c>
      <c r="BY32" s="32" t="str">
        <f t="shared" si="59"/>
        <v/>
      </c>
      <c r="BZ32" s="32" t="str">
        <f t="shared" si="60"/>
        <v/>
      </c>
      <c r="CA32" s="32" t="str">
        <f t="shared" si="61"/>
        <v/>
      </c>
      <c r="CB32" s="32" t="str">
        <f t="shared" si="62"/>
        <v/>
      </c>
      <c r="CC32" s="32" t="str">
        <f t="shared" si="63"/>
        <v/>
      </c>
      <c r="CD32" s="32" t="str">
        <f t="shared" si="64"/>
        <v/>
      </c>
      <c r="CE32" s="32" t="str">
        <f t="shared" si="65"/>
        <v/>
      </c>
      <c r="CF32" s="32" t="str">
        <f t="shared" si="66"/>
        <v/>
      </c>
      <c r="CG32" s="32" t="str">
        <f t="shared" si="67"/>
        <v/>
      </c>
      <c r="CH32" s="32" t="str">
        <f t="shared" si="68"/>
        <v/>
      </c>
      <c r="CI32" s="32" t="str">
        <f t="shared" si="69"/>
        <v/>
      </c>
      <c r="CJ32" s="32" t="str">
        <f t="shared" si="70"/>
        <v/>
      </c>
      <c r="CK32" s="32" t="str">
        <f t="shared" si="71"/>
        <v/>
      </c>
      <c r="CL32" s="32" t="str">
        <f t="shared" si="72"/>
        <v/>
      </c>
      <c r="CM32" s="32" t="str">
        <f t="shared" si="73"/>
        <v/>
      </c>
      <c r="CN32" s="32" t="str">
        <f t="shared" si="74"/>
        <v/>
      </c>
      <c r="CO32" s="32" t="str">
        <f t="shared" si="75"/>
        <v/>
      </c>
      <c r="CP32" s="32" t="str">
        <f t="shared" si="76"/>
        <v/>
      </c>
      <c r="CQ32" s="32" t="str">
        <f t="shared" si="77"/>
        <v/>
      </c>
      <c r="CR32" s="32" t="str">
        <f t="shared" si="78"/>
        <v/>
      </c>
      <c r="CS32" s="32" t="str">
        <f t="shared" si="79"/>
        <v/>
      </c>
      <c r="CT32" s="32" t="str">
        <f t="shared" si="80"/>
        <v/>
      </c>
      <c r="CU32" s="32" t="str">
        <f t="shared" si="81"/>
        <v/>
      </c>
      <c r="CV32" s="32" t="str">
        <f t="shared" si="82"/>
        <v/>
      </c>
      <c r="CW32" s="32" t="str">
        <f t="shared" si="83"/>
        <v/>
      </c>
      <c r="CX32" s="32" t="str">
        <f t="shared" si="16"/>
        <v/>
      </c>
      <c r="CY32" s="32" t="str">
        <f t="shared" si="84"/>
        <v/>
      </c>
      <c r="CZ32" s="32" t="str">
        <f t="shared" si="85"/>
        <v/>
      </c>
      <c r="DA32" s="32" t="str">
        <f t="shared" si="86"/>
        <v/>
      </c>
      <c r="DB32" s="32" t="str">
        <f t="shared" si="87"/>
        <v/>
      </c>
      <c r="DC32" s="32" t="str">
        <f t="shared" si="88"/>
        <v/>
      </c>
      <c r="DD32" s="32" t="str">
        <f t="shared" si="89"/>
        <v/>
      </c>
      <c r="DE32" s="32" t="str">
        <f t="shared" si="90"/>
        <v/>
      </c>
      <c r="DF32" s="32" t="str">
        <f t="shared" si="91"/>
        <v/>
      </c>
      <c r="DG32" s="32" t="str">
        <f t="shared" si="92"/>
        <v/>
      </c>
      <c r="DH32" s="32" t="str">
        <f t="shared" si="93"/>
        <v/>
      </c>
      <c r="DI32" s="32" t="str">
        <f t="shared" si="94"/>
        <v/>
      </c>
      <c r="DJ32" s="32" t="str">
        <f t="shared" si="95"/>
        <v/>
      </c>
      <c r="DK32" s="32" t="str">
        <f t="shared" si="96"/>
        <v/>
      </c>
      <c r="DL32" s="32" t="str">
        <f t="shared" si="97"/>
        <v/>
      </c>
      <c r="DM32" s="32" t="str">
        <f t="shared" si="98"/>
        <v/>
      </c>
      <c r="DN32" s="32" t="str">
        <f t="shared" si="99"/>
        <v/>
      </c>
      <c r="DO32" s="32" t="str">
        <f t="shared" si="100"/>
        <v/>
      </c>
      <c r="DP32" s="32" t="str">
        <f t="shared" si="101"/>
        <v/>
      </c>
      <c r="DQ32" s="32" t="str">
        <f t="shared" si="102"/>
        <v/>
      </c>
      <c r="DR32" s="32" t="str">
        <f t="shared" si="103"/>
        <v/>
      </c>
      <c r="DS32" s="32" t="str">
        <f t="shared" si="104"/>
        <v/>
      </c>
      <c r="DT32" s="32" t="str">
        <f t="shared" si="105"/>
        <v/>
      </c>
      <c r="DU32" s="32" t="str">
        <f t="shared" si="106"/>
        <v/>
      </c>
      <c r="DV32" s="32" t="str">
        <f t="shared" si="107"/>
        <v/>
      </c>
      <c r="DW32" s="32" t="str">
        <f t="shared" si="108"/>
        <v/>
      </c>
      <c r="DX32" s="32" t="str">
        <f t="shared" si="109"/>
        <v/>
      </c>
      <c r="DY32" s="32" t="str">
        <f t="shared" si="110"/>
        <v/>
      </c>
      <c r="DZ32" s="32" t="str">
        <f t="shared" si="111"/>
        <v/>
      </c>
      <c r="EA32" s="32" t="str">
        <f t="shared" si="112"/>
        <v/>
      </c>
      <c r="EB32" s="32" t="str">
        <f t="shared" si="113"/>
        <v/>
      </c>
      <c r="EC32" s="32" t="str">
        <f t="shared" si="114"/>
        <v/>
      </c>
      <c r="ED32" s="32" t="str">
        <f t="shared" si="115"/>
        <v/>
      </c>
      <c r="EE32" s="32" t="str">
        <f t="shared" si="116"/>
        <v/>
      </c>
      <c r="EF32" s="32" t="str">
        <f t="shared" si="117"/>
        <v/>
      </c>
      <c r="EG32" s="32" t="str">
        <f t="shared" si="118"/>
        <v/>
      </c>
      <c r="EH32" s="32" t="str">
        <f t="shared" si="119"/>
        <v/>
      </c>
      <c r="EI32" s="32" t="str">
        <f t="shared" si="120"/>
        <v/>
      </c>
      <c r="EJ32" s="32" t="str">
        <f t="shared" si="121"/>
        <v/>
      </c>
      <c r="EK32" s="32" t="str">
        <f t="shared" si="122"/>
        <v/>
      </c>
      <c r="EL32" s="32" t="str">
        <f t="shared" si="123"/>
        <v/>
      </c>
      <c r="EM32" s="32" t="str">
        <f t="shared" si="124"/>
        <v/>
      </c>
      <c r="EN32" s="32" t="str">
        <f t="shared" si="125"/>
        <v/>
      </c>
      <c r="EO32" s="32" t="str">
        <f t="shared" si="126"/>
        <v/>
      </c>
      <c r="EP32" s="32" t="str">
        <f t="shared" si="127"/>
        <v/>
      </c>
      <c r="EQ32" s="32" t="str">
        <f t="shared" si="128"/>
        <v/>
      </c>
      <c r="ER32" s="32" t="str">
        <f t="shared" si="129"/>
        <v/>
      </c>
      <c r="ES32" s="32" t="str">
        <f t="shared" si="130"/>
        <v/>
      </c>
      <c r="ET32" s="32" t="str">
        <f t="shared" si="131"/>
        <v/>
      </c>
      <c r="EU32" s="32" t="str">
        <f t="shared" si="132"/>
        <v/>
      </c>
      <c r="EV32" s="32" t="str">
        <f t="shared" si="133"/>
        <v/>
      </c>
      <c r="EW32" s="32" t="str">
        <f t="shared" si="134"/>
        <v/>
      </c>
      <c r="EX32" s="32" t="str">
        <f t="shared" si="135"/>
        <v/>
      </c>
      <c r="EY32" s="32" t="str">
        <f t="shared" si="136"/>
        <v/>
      </c>
      <c r="EZ32" s="32" t="str">
        <f t="shared" si="137"/>
        <v/>
      </c>
      <c r="FA32" s="32" t="str">
        <f t="shared" si="138"/>
        <v/>
      </c>
      <c r="FB32" s="32" t="str">
        <f t="shared" si="139"/>
        <v/>
      </c>
      <c r="FC32" s="32" t="str">
        <f t="shared" si="140"/>
        <v/>
      </c>
      <c r="FD32" s="32" t="str">
        <f t="shared" si="141"/>
        <v/>
      </c>
      <c r="FE32" s="32" t="str">
        <f t="shared" si="142"/>
        <v/>
      </c>
      <c r="FF32" s="32" t="str">
        <f t="shared" si="143"/>
        <v/>
      </c>
      <c r="FG32" s="32" t="str">
        <f t="shared" si="144"/>
        <v/>
      </c>
      <c r="FH32" s="32" t="str">
        <f t="shared" si="145"/>
        <v/>
      </c>
      <c r="FI32" s="32" t="str">
        <f t="shared" si="146"/>
        <v/>
      </c>
      <c r="FJ32" s="32" t="str">
        <f t="shared" si="17"/>
        <v/>
      </c>
      <c r="FK32" s="32" t="str">
        <f t="shared" si="147"/>
        <v/>
      </c>
      <c r="FL32" s="32" t="str">
        <f t="shared" si="148"/>
        <v/>
      </c>
      <c r="FM32" s="32" t="str">
        <f t="shared" si="149"/>
        <v/>
      </c>
      <c r="FN32" s="32" t="str">
        <f t="shared" si="150"/>
        <v/>
      </c>
      <c r="FO32" s="32" t="str">
        <f t="shared" si="151"/>
        <v/>
      </c>
      <c r="FP32" s="32" t="str">
        <f t="shared" si="152"/>
        <v/>
      </c>
      <c r="FQ32" s="32" t="str">
        <f t="shared" si="153"/>
        <v/>
      </c>
      <c r="FR32" s="32" t="str">
        <f t="shared" si="154"/>
        <v/>
      </c>
      <c r="FS32" s="32" t="str">
        <f t="shared" si="155"/>
        <v/>
      </c>
      <c r="FT32" s="32" t="str">
        <f t="shared" si="156"/>
        <v/>
      </c>
      <c r="FU32" s="32" t="str">
        <f t="shared" si="157"/>
        <v/>
      </c>
      <c r="FV32" s="32" t="str">
        <f t="shared" si="158"/>
        <v/>
      </c>
      <c r="FW32" s="32" t="str">
        <f t="shared" si="159"/>
        <v/>
      </c>
      <c r="FX32" s="32" t="str">
        <f t="shared" si="160"/>
        <v/>
      </c>
      <c r="FY32" s="32" t="str">
        <f t="shared" si="161"/>
        <v/>
      </c>
      <c r="FZ32" s="32" t="str">
        <f t="shared" si="162"/>
        <v/>
      </c>
      <c r="GA32" s="32" t="str">
        <f t="shared" si="163"/>
        <v/>
      </c>
      <c r="GB32" s="32" t="str">
        <f t="shared" si="164"/>
        <v/>
      </c>
      <c r="GC32" s="32" t="str">
        <f t="shared" si="165"/>
        <v/>
      </c>
      <c r="GD32" s="32" t="str">
        <f t="shared" si="166"/>
        <v/>
      </c>
      <c r="GE32" s="32" t="str">
        <f t="shared" si="167"/>
        <v/>
      </c>
      <c r="GF32" s="32" t="str">
        <f t="shared" si="168"/>
        <v/>
      </c>
      <c r="GG32" s="32" t="str">
        <f t="shared" si="169"/>
        <v/>
      </c>
      <c r="GH32" s="32" t="str">
        <f t="shared" si="170"/>
        <v/>
      </c>
      <c r="GI32" s="32" t="str">
        <f t="shared" si="171"/>
        <v/>
      </c>
      <c r="GJ32" s="32" t="str">
        <f t="shared" si="172"/>
        <v/>
      </c>
      <c r="GK32" s="32" t="str">
        <f t="shared" si="173"/>
        <v/>
      </c>
      <c r="GL32" s="32" t="str">
        <f t="shared" si="174"/>
        <v/>
      </c>
      <c r="GM32" s="32" t="str">
        <f t="shared" si="175"/>
        <v/>
      </c>
      <c r="GN32" s="32" t="str">
        <f t="shared" si="176"/>
        <v/>
      </c>
      <c r="GO32" s="32" t="str">
        <f t="shared" si="177"/>
        <v/>
      </c>
      <c r="GP32" s="32" t="str">
        <f t="shared" si="178"/>
        <v/>
      </c>
      <c r="GQ32" s="32" t="str">
        <f t="shared" si="179"/>
        <v/>
      </c>
      <c r="GR32" s="32" t="str">
        <f t="shared" si="180"/>
        <v/>
      </c>
      <c r="GS32" s="32" t="str">
        <f t="shared" si="181"/>
        <v/>
      </c>
      <c r="GT32" s="32" t="str">
        <f t="shared" si="182"/>
        <v/>
      </c>
      <c r="GU32" s="32" t="str">
        <f t="shared" si="183"/>
        <v/>
      </c>
      <c r="GV32" s="32" t="str">
        <f t="shared" si="184"/>
        <v/>
      </c>
      <c r="GW32" s="32" t="str">
        <f t="shared" si="185"/>
        <v/>
      </c>
      <c r="GX32" s="32" t="str">
        <f t="shared" si="186"/>
        <v/>
      </c>
      <c r="GY32" s="32" t="str">
        <f t="shared" si="187"/>
        <v/>
      </c>
      <c r="GZ32" s="32" t="str">
        <f t="shared" si="188"/>
        <v/>
      </c>
      <c r="HA32" s="32" t="str">
        <f t="shared" si="189"/>
        <v/>
      </c>
      <c r="HB32" s="32" t="str">
        <f t="shared" si="190"/>
        <v/>
      </c>
      <c r="HC32" s="32" t="str">
        <f t="shared" si="191"/>
        <v/>
      </c>
      <c r="HD32" s="32" t="str">
        <f t="shared" si="192"/>
        <v/>
      </c>
      <c r="HE32" s="32" t="str">
        <f t="shared" si="193"/>
        <v/>
      </c>
      <c r="HF32" s="32" t="str">
        <f t="shared" si="194"/>
        <v/>
      </c>
      <c r="HG32" s="32" t="str">
        <f t="shared" si="195"/>
        <v/>
      </c>
      <c r="HH32" s="32" t="str">
        <f t="shared" si="196"/>
        <v/>
      </c>
      <c r="HI32" s="32" t="str">
        <f t="shared" si="197"/>
        <v/>
      </c>
      <c r="HJ32" s="32" t="str">
        <f t="shared" si="198"/>
        <v/>
      </c>
      <c r="HK32" s="32" t="str">
        <f t="shared" si="199"/>
        <v/>
      </c>
      <c r="HL32" s="32" t="str">
        <f t="shared" si="200"/>
        <v/>
      </c>
      <c r="HM32" s="32" t="str">
        <f t="shared" si="201"/>
        <v/>
      </c>
      <c r="HN32" s="32" t="str">
        <f t="shared" si="202"/>
        <v/>
      </c>
      <c r="HO32" s="32" t="str">
        <f t="shared" si="203"/>
        <v/>
      </c>
      <c r="HP32" s="32" t="str">
        <f t="shared" si="204"/>
        <v/>
      </c>
      <c r="HQ32" s="32" t="str">
        <f t="shared" si="205"/>
        <v/>
      </c>
      <c r="HR32" s="32" t="str">
        <f t="shared" si="206"/>
        <v/>
      </c>
      <c r="HS32" s="32" t="str">
        <f t="shared" si="207"/>
        <v/>
      </c>
      <c r="HT32" s="32" t="str">
        <f t="shared" si="208"/>
        <v/>
      </c>
      <c r="HU32" s="32" t="str">
        <f t="shared" si="209"/>
        <v/>
      </c>
      <c r="HV32" s="32" t="str">
        <f t="shared" si="18"/>
        <v/>
      </c>
      <c r="HW32" s="32" t="str">
        <f t="shared" si="210"/>
        <v/>
      </c>
      <c r="HX32" s="32" t="str">
        <f t="shared" si="211"/>
        <v/>
      </c>
      <c r="HY32" s="32" t="str">
        <f t="shared" si="212"/>
        <v/>
      </c>
      <c r="HZ32" s="32" t="str">
        <f t="shared" si="213"/>
        <v/>
      </c>
      <c r="IA32" s="32" t="str">
        <f t="shared" si="214"/>
        <v/>
      </c>
      <c r="IB32" s="32" t="str">
        <f t="shared" si="215"/>
        <v/>
      </c>
      <c r="IC32" s="32" t="str">
        <f t="shared" si="216"/>
        <v/>
      </c>
      <c r="ID32" s="32" t="str">
        <f t="shared" si="217"/>
        <v/>
      </c>
      <c r="IE32" s="32" t="str">
        <f t="shared" si="218"/>
        <v/>
      </c>
      <c r="IF32" s="32" t="str">
        <f t="shared" si="219"/>
        <v/>
      </c>
      <c r="IG32" s="32" t="str">
        <f t="shared" si="220"/>
        <v/>
      </c>
      <c r="IH32" s="32" t="str">
        <f t="shared" si="221"/>
        <v/>
      </c>
      <c r="II32" s="32" t="str">
        <f t="shared" si="222"/>
        <v/>
      </c>
      <c r="IJ32" s="32" t="str">
        <f t="shared" si="223"/>
        <v/>
      </c>
      <c r="IK32" s="32" t="str">
        <f t="shared" si="224"/>
        <v/>
      </c>
      <c r="IL32" s="32" t="str">
        <f t="shared" si="225"/>
        <v/>
      </c>
      <c r="IM32" s="32" t="str">
        <f t="shared" si="226"/>
        <v/>
      </c>
      <c r="IN32" s="32" t="str">
        <f t="shared" si="227"/>
        <v/>
      </c>
      <c r="IO32" s="32" t="str">
        <f t="shared" si="228"/>
        <v/>
      </c>
      <c r="IP32" s="32" t="str">
        <f t="shared" si="229"/>
        <v/>
      </c>
      <c r="IQ32" s="32" t="str">
        <f t="shared" si="230"/>
        <v/>
      </c>
      <c r="IR32" s="32" t="str">
        <f t="shared" si="231"/>
        <v/>
      </c>
      <c r="IS32" s="32" t="str">
        <f t="shared" si="232"/>
        <v/>
      </c>
      <c r="IT32" s="32" t="str">
        <f t="shared" si="233"/>
        <v/>
      </c>
      <c r="IU32" s="32" t="str">
        <f t="shared" si="234"/>
        <v/>
      </c>
      <c r="IV32" s="32" t="str">
        <f t="shared" si="235"/>
        <v/>
      </c>
      <c r="IW32" s="32" t="str">
        <f t="shared" si="236"/>
        <v/>
      </c>
      <c r="IX32" s="32" t="str">
        <f t="shared" si="237"/>
        <v/>
      </c>
      <c r="IY32" s="32" t="str">
        <f t="shared" si="238"/>
        <v/>
      </c>
      <c r="IZ32" s="32" t="str">
        <f t="shared" si="239"/>
        <v/>
      </c>
      <c r="JA32" s="32" t="str">
        <f t="shared" si="240"/>
        <v/>
      </c>
      <c r="JB32" s="32" t="str">
        <f t="shared" si="241"/>
        <v/>
      </c>
      <c r="JC32" s="32" t="str">
        <f t="shared" si="242"/>
        <v/>
      </c>
      <c r="JD32" s="32" t="str">
        <f t="shared" si="243"/>
        <v/>
      </c>
      <c r="JE32" s="32" t="str">
        <f t="shared" si="244"/>
        <v/>
      </c>
      <c r="JF32" s="32" t="str">
        <f t="shared" si="245"/>
        <v/>
      </c>
      <c r="JG32" s="32" t="str">
        <f t="shared" si="246"/>
        <v/>
      </c>
      <c r="JH32" s="32" t="str">
        <f t="shared" si="247"/>
        <v/>
      </c>
      <c r="JI32" s="32" t="str">
        <f t="shared" si="248"/>
        <v/>
      </c>
      <c r="JJ32" s="32" t="str">
        <f t="shared" si="249"/>
        <v/>
      </c>
      <c r="JK32" s="32" t="str">
        <f t="shared" si="250"/>
        <v/>
      </c>
      <c r="JL32" s="32" t="str">
        <f t="shared" si="251"/>
        <v/>
      </c>
      <c r="JM32" s="32" t="str">
        <f t="shared" si="252"/>
        <v/>
      </c>
      <c r="JN32" s="32" t="str">
        <f t="shared" si="253"/>
        <v/>
      </c>
      <c r="JO32" s="32" t="str">
        <f t="shared" si="254"/>
        <v/>
      </c>
      <c r="JP32" s="32" t="str">
        <f t="shared" si="255"/>
        <v/>
      </c>
      <c r="JQ32" s="32" t="str">
        <f t="shared" si="256"/>
        <v/>
      </c>
      <c r="JR32" s="32" t="str">
        <f t="shared" si="257"/>
        <v/>
      </c>
      <c r="JS32" s="32" t="str">
        <f t="shared" si="258"/>
        <v/>
      </c>
      <c r="JT32" s="32" t="str">
        <f t="shared" si="259"/>
        <v/>
      </c>
      <c r="JU32" s="32" t="str">
        <f t="shared" si="260"/>
        <v/>
      </c>
      <c r="JV32" s="32" t="str">
        <f t="shared" si="261"/>
        <v/>
      </c>
      <c r="JW32" s="32" t="str">
        <f t="shared" si="262"/>
        <v/>
      </c>
      <c r="JX32" s="32" t="str">
        <f t="shared" si="263"/>
        <v/>
      </c>
      <c r="JY32" s="32" t="str">
        <f t="shared" si="264"/>
        <v/>
      </c>
      <c r="JZ32" s="32" t="str">
        <f t="shared" si="265"/>
        <v/>
      </c>
      <c r="KA32" s="32" t="str">
        <f t="shared" si="266"/>
        <v/>
      </c>
      <c r="KB32" s="32" t="str">
        <f t="shared" si="267"/>
        <v/>
      </c>
      <c r="KC32" s="32" t="str">
        <f t="shared" si="268"/>
        <v/>
      </c>
      <c r="KD32" s="32" t="str">
        <f t="shared" si="269"/>
        <v/>
      </c>
      <c r="KE32" s="32" t="str">
        <f t="shared" si="270"/>
        <v/>
      </c>
      <c r="KF32" s="32" t="str">
        <f t="shared" si="271"/>
        <v/>
      </c>
      <c r="KG32" s="32" t="str">
        <f t="shared" si="272"/>
        <v/>
      </c>
      <c r="KH32" s="32" t="str">
        <f t="shared" si="19"/>
        <v/>
      </c>
      <c r="KI32" s="32" t="str">
        <f t="shared" si="273"/>
        <v/>
      </c>
      <c r="KJ32" s="32" t="str">
        <f t="shared" si="274"/>
        <v/>
      </c>
      <c r="KK32" s="32" t="str">
        <f t="shared" si="275"/>
        <v/>
      </c>
      <c r="KL32" s="32" t="str">
        <f t="shared" si="276"/>
        <v/>
      </c>
      <c r="KM32" s="32" t="str">
        <f t="shared" si="277"/>
        <v/>
      </c>
      <c r="KN32" s="32" t="str">
        <f t="shared" si="278"/>
        <v/>
      </c>
      <c r="KO32" s="32" t="str">
        <f t="shared" si="279"/>
        <v/>
      </c>
      <c r="KP32" s="32" t="str">
        <f t="shared" si="280"/>
        <v/>
      </c>
      <c r="KQ32" s="32" t="str">
        <f t="shared" si="281"/>
        <v/>
      </c>
      <c r="KR32" s="32" t="str">
        <f t="shared" si="282"/>
        <v/>
      </c>
      <c r="KS32" s="32" t="str">
        <f t="shared" si="283"/>
        <v/>
      </c>
      <c r="KT32" s="32" t="str">
        <f t="shared" si="284"/>
        <v/>
      </c>
      <c r="KU32" s="32" t="str">
        <f t="shared" si="285"/>
        <v/>
      </c>
      <c r="KV32" s="32" t="str">
        <f t="shared" si="286"/>
        <v/>
      </c>
      <c r="KW32" s="32" t="str">
        <f t="shared" si="287"/>
        <v/>
      </c>
      <c r="KX32" s="32" t="str">
        <f t="shared" si="288"/>
        <v/>
      </c>
      <c r="KY32" s="32" t="str">
        <f t="shared" si="289"/>
        <v/>
      </c>
      <c r="KZ32" s="32" t="str">
        <f t="shared" si="290"/>
        <v/>
      </c>
      <c r="LA32" s="32" t="str">
        <f t="shared" si="291"/>
        <v/>
      </c>
      <c r="LB32" s="32" t="str">
        <f t="shared" si="292"/>
        <v/>
      </c>
      <c r="LC32" s="32" t="str">
        <f t="shared" si="293"/>
        <v/>
      </c>
      <c r="LD32" s="32" t="str">
        <f t="shared" si="294"/>
        <v/>
      </c>
      <c r="LE32" s="32" t="str">
        <f t="shared" si="295"/>
        <v/>
      </c>
      <c r="LF32" s="32" t="str">
        <f t="shared" si="296"/>
        <v/>
      </c>
      <c r="LG32" s="32" t="str">
        <f t="shared" si="297"/>
        <v/>
      </c>
      <c r="LH32" s="32" t="str">
        <f t="shared" si="298"/>
        <v/>
      </c>
      <c r="LI32" s="32" t="str">
        <f t="shared" si="299"/>
        <v/>
      </c>
      <c r="LJ32" s="32" t="str">
        <f t="shared" si="300"/>
        <v/>
      </c>
      <c r="LK32" s="32" t="str">
        <f t="shared" si="301"/>
        <v/>
      </c>
      <c r="LL32" s="32" t="str">
        <f t="shared" si="302"/>
        <v/>
      </c>
      <c r="LM32" s="32" t="str">
        <f t="shared" si="303"/>
        <v/>
      </c>
      <c r="LN32" s="32" t="str">
        <f t="shared" si="304"/>
        <v/>
      </c>
      <c r="LO32" s="32" t="str">
        <f t="shared" si="305"/>
        <v/>
      </c>
      <c r="LP32" s="32" t="str">
        <f t="shared" si="306"/>
        <v/>
      </c>
      <c r="LQ32" s="32" t="str">
        <f t="shared" si="307"/>
        <v/>
      </c>
      <c r="LR32" s="32" t="str">
        <f t="shared" si="308"/>
        <v/>
      </c>
      <c r="LS32" s="32" t="str">
        <f t="shared" si="309"/>
        <v/>
      </c>
      <c r="LT32" s="32" t="str">
        <f t="shared" si="310"/>
        <v/>
      </c>
      <c r="LU32" s="32" t="str">
        <f t="shared" si="311"/>
        <v/>
      </c>
      <c r="LV32" s="32" t="str">
        <f t="shared" si="312"/>
        <v/>
      </c>
      <c r="LW32" s="32" t="str">
        <f t="shared" si="313"/>
        <v/>
      </c>
      <c r="LX32" s="32" t="str">
        <f t="shared" si="314"/>
        <v/>
      </c>
      <c r="LY32" s="32" t="str">
        <f t="shared" si="315"/>
        <v/>
      </c>
      <c r="LZ32" s="32" t="str">
        <f t="shared" si="316"/>
        <v/>
      </c>
      <c r="MA32" s="32" t="str">
        <f t="shared" si="317"/>
        <v/>
      </c>
      <c r="MB32" s="32" t="str">
        <f t="shared" si="318"/>
        <v/>
      </c>
      <c r="MC32" s="32" t="str">
        <f t="shared" si="319"/>
        <v/>
      </c>
      <c r="MD32" s="32" t="str">
        <f t="shared" si="320"/>
        <v/>
      </c>
      <c r="ME32" s="32" t="str">
        <f t="shared" si="321"/>
        <v/>
      </c>
      <c r="MF32" s="32" t="str">
        <f t="shared" si="322"/>
        <v/>
      </c>
      <c r="MG32" s="32" t="str">
        <f t="shared" si="323"/>
        <v/>
      </c>
      <c r="MH32" s="32" t="str">
        <f t="shared" si="324"/>
        <v/>
      </c>
      <c r="MI32" s="32" t="str">
        <f t="shared" si="325"/>
        <v/>
      </c>
      <c r="MJ32" s="32" t="str">
        <f t="shared" si="326"/>
        <v/>
      </c>
      <c r="MK32" s="32" t="str">
        <f t="shared" si="327"/>
        <v/>
      </c>
      <c r="ML32" s="32" t="str">
        <f t="shared" si="328"/>
        <v/>
      </c>
      <c r="MM32" s="32" t="str">
        <f t="shared" si="329"/>
        <v/>
      </c>
      <c r="MN32" s="32" t="str">
        <f t="shared" si="330"/>
        <v/>
      </c>
      <c r="MO32" s="32" t="str">
        <f t="shared" si="331"/>
        <v/>
      </c>
      <c r="MP32" s="32" t="str">
        <f t="shared" si="332"/>
        <v/>
      </c>
      <c r="MQ32" s="32" t="str">
        <f t="shared" si="333"/>
        <v/>
      </c>
      <c r="MR32" s="32" t="str">
        <f t="shared" si="334"/>
        <v/>
      </c>
      <c r="MS32" s="32" t="str">
        <f t="shared" si="335"/>
        <v/>
      </c>
      <c r="MT32" s="32" t="str">
        <f t="shared" si="20"/>
        <v/>
      </c>
      <c r="MU32" s="32" t="str">
        <f t="shared" ref="MU32:MU35" si="339">IF($AE32="Yes",IF($AH32+COLUMN(LK32)&gt;$AI32,"",MT32+1),"")</f>
        <v/>
      </c>
      <c r="MV32" s="32" t="str">
        <f t="shared" ref="MV32:MV35" si="340">IF($AE32="Yes",IF($AH32+COLUMN(LL32)&gt;$AI32,"",MU32+1),"")</f>
        <v/>
      </c>
      <c r="MW32" s="32" t="str">
        <f t="shared" ref="MW32:MW35" si="341">IF($AE32="Yes",IF($AH32+COLUMN(LM32)&gt;$AI32,"",MV32+1),"")</f>
        <v/>
      </c>
      <c r="MX32" s="32" t="str">
        <f t="shared" ref="MX32:MX35" si="342">IF($AE32="Yes",IF($AH32+COLUMN(LN32)&gt;$AI32,"",MW32+1),"")</f>
        <v/>
      </c>
      <c r="MY32" s="32" t="str">
        <f t="shared" ref="MY32:MY35" si="343">IF($AE32="Yes",IF($AH32+COLUMN(LO32)&gt;$AI32,"",MX32+1),"")</f>
        <v/>
      </c>
      <c r="MZ32" s="32" t="str">
        <f t="shared" ref="MZ32:MZ35" si="344">IF($AE32="Yes",IF($AH32+COLUMN(LP32)&gt;$AI32,"",MY32+1),"")</f>
        <v/>
      </c>
      <c r="NA32" s="32" t="str">
        <f t="shared" ref="NA32:NA35" si="345">IF($AE32="Yes",IF($AH32+COLUMN(LQ32)&gt;$AI32,"",MZ32+1),"")</f>
        <v/>
      </c>
      <c r="NB32" s="32" t="str">
        <f t="shared" ref="NB32:NB35" si="346">IF($AE32="Yes",IF($AH32+COLUMN(LR32)&gt;$AI32,"",NA32+1),"")</f>
        <v/>
      </c>
      <c r="NC32" s="32" t="str">
        <f t="shared" ref="NC32:NC35" si="347">IF($AE32="Yes",IF($AH32+COLUMN(LS32)&gt;$AI32,"",NB32+1),"")</f>
        <v/>
      </c>
      <c r="ND32" s="32" t="str">
        <f t="shared" ref="ND32:ND35" si="348">IF($AE32="Yes",IF($AH32+COLUMN(LT32)&gt;$AI32,"",NC32+1),"")</f>
        <v/>
      </c>
      <c r="NE32" s="32" t="str">
        <f t="shared" ref="NE32:NE35" si="349">IF($AE32="Yes",IF($AH32+COLUMN(LU32)&gt;$AI32,"",ND32+1),"")</f>
        <v/>
      </c>
      <c r="NF32" s="32" t="str">
        <f t="shared" ref="NF32:NF35" si="350">IF($AE32="Yes",IF($AH32+COLUMN(LV32)&gt;$AI32,"",NE32+1),"")</f>
        <v/>
      </c>
      <c r="NG32" s="32" t="str">
        <f t="shared" ref="NG32:NG35" si="351">IF($AE32="Yes",IF($AH32+COLUMN(LW32)&gt;$AI32,"",NF32+1),"")</f>
        <v/>
      </c>
      <c r="NH32" s="32" t="str">
        <f t="shared" ref="NH32:NH35" si="352">IF($AE32="Yes",IF($AH32+COLUMN(LX32)&gt;$AI32,"",NG32+1),"")</f>
        <v/>
      </c>
      <c r="NI32" s="32" t="str">
        <f t="shared" ref="NI32:NI35" si="353">IF($AE32="Yes",IF($AH32+COLUMN(LY32)&gt;$AI32,"",NH32+1),"")</f>
        <v/>
      </c>
      <c r="NJ32" s="32" t="str">
        <f t="shared" ref="NJ32:NJ35" si="354">IF($AE32="Yes",IF($AH32+COLUMN(LZ32)&gt;$AI32,"",NI32+1),"")</f>
        <v/>
      </c>
      <c r="NK32" s="32" t="str">
        <f t="shared" ref="NK32:NK35" si="355">IF($AE32="Yes",IF($AH32+COLUMN(MA32)&gt;$AI32,"",NJ32+1),"")</f>
        <v/>
      </c>
      <c r="NL32" s="32" t="str">
        <f t="shared" ref="NL32:NL35" si="356">IF($AE32="Yes",IF($AH32+COLUMN(MB32)&gt;$AI32,"",NK32+1),"")</f>
        <v/>
      </c>
      <c r="NM32" s="32" t="str">
        <f t="shared" ref="NM32:NM35" si="357">IF($AE32="Yes",IF($AH32+COLUMN(MC32)&gt;$AI32,"",NL32+1),"")</f>
        <v/>
      </c>
      <c r="NN32" s="32" t="str">
        <f t="shared" ref="NN32:NN35" si="358">IF($AE32="Yes",IF($AH32+COLUMN(MD32)&gt;$AI32,"",NM32+1),"")</f>
        <v/>
      </c>
      <c r="NO32" s="32" t="str">
        <f t="shared" ref="NO32:NO35" si="359">IF($AE32="Yes",IF($AH32+COLUMN(ME32)&gt;$AI32,"",NN32+1),"")</f>
        <v/>
      </c>
      <c r="NP32" s="32" t="str">
        <f t="shared" ref="NP32:NP35" si="360">IF($AE32="Yes",IF($AH32+COLUMN(MF32)&gt;$AI32,"",NO32+1),"")</f>
        <v/>
      </c>
      <c r="NQ32" s="32" t="str">
        <f t="shared" ref="NQ32:NQ35" si="361">IF($AE32="Yes",IF($AH32+COLUMN(MG32)&gt;$AI32,"",NP32+1),"")</f>
        <v/>
      </c>
      <c r="NR32" s="32" t="str">
        <f t="shared" ref="NR32:NR35" si="362">IF($AE32="Yes",IF($AH32+COLUMN(MH32)&gt;$AI32,"",NQ32+1),"")</f>
        <v/>
      </c>
      <c r="NS32" s="32" t="str">
        <f t="shared" ref="NS32:NS35" si="363">IF($AE32="Yes",IF($AH32+COLUMN(MI32)&gt;$AI32,"",NR32+1),"")</f>
        <v/>
      </c>
      <c r="NT32" s="32" t="str">
        <f t="shared" ref="NT32:NT35" si="364">IF($AE32="Yes",IF($AH32+COLUMN(MJ32)&gt;$AI32,"",NS32+1),"")</f>
        <v/>
      </c>
      <c r="NU32" s="32" t="str">
        <f t="shared" ref="NU32:NU35" si="365">IF($AE32="Yes",IF($AH32+COLUMN(MK32)&gt;$AI32,"",NT32+1),"")</f>
        <v/>
      </c>
      <c r="NV32" s="32" t="str">
        <f t="shared" ref="NV32:NV35" si="366">IF($AE32="Yes",IF($AH32+COLUMN(ML32)&gt;$AI32,"",NU32+1),"")</f>
        <v/>
      </c>
      <c r="NW32" s="32" t="str">
        <f t="shared" ref="NW32:NW35" si="367">IF($AE32="Yes",IF($AH32+COLUMN(MM32)&gt;$AI32,"",NV32+1),"")</f>
        <v/>
      </c>
      <c r="NX32" s="32" t="str">
        <f t="shared" ref="NX32:NX35" si="368">IF($AE32="Yes",IF($AH32+COLUMN(MN32)&gt;$AI32,"",NW32+1),"")</f>
        <v/>
      </c>
      <c r="NY32" s="32" t="str">
        <f t="shared" ref="NY32:NY35" si="369">IF($AE32="Yes",IF($AH32+COLUMN(MO32)&gt;$AI32,"",NX32+1),"")</f>
        <v/>
      </c>
      <c r="NZ32" s="32" t="str">
        <f t="shared" ref="NZ32:NZ35" si="370">IF($AE32="Yes",IF($AH32+COLUMN(MP32)&gt;$AI32,"",NY32+1),"")</f>
        <v/>
      </c>
      <c r="OA32" s="32" t="str">
        <f t="shared" ref="OA32:OA35" si="371">IF($AE32="Yes",IF($AH32+COLUMN(MQ32)&gt;$AI32,"",NZ32+1),"")</f>
        <v/>
      </c>
      <c r="OB32" s="32" t="str">
        <f t="shared" ref="OB32:OB35" si="372">IF($AE32="Yes",IF($AH32+COLUMN(MR32)&gt;$AI32,"",OA32+1),"")</f>
        <v/>
      </c>
      <c r="OC32" s="32" t="str">
        <f t="shared" ref="OC32:OC35" si="373">IF($AE32="Yes",IF($AH32+COLUMN(MS32)&gt;$AI32,"",OB32+1),"")</f>
        <v/>
      </c>
      <c r="OD32" s="32" t="str">
        <f t="shared" ref="OD32:OD35" si="374">IF($AE32="Yes",IF($AH32+COLUMN(MT32)&gt;$AI32,"",OC32+1),"")</f>
        <v/>
      </c>
      <c r="OE32" s="32" t="str">
        <f t="shared" ref="OE32:OE35" si="375">IF($AE32="Yes",IF($AH32+COLUMN(MU32)&gt;$AI32,"",OD32+1),"")</f>
        <v/>
      </c>
      <c r="OF32" s="32" t="str">
        <f t="shared" ref="OF32:OF35" si="376">IF($AE32="Yes",IF($AH32+COLUMN(MV32)&gt;$AI32,"",OE32+1),"")</f>
        <v/>
      </c>
      <c r="OG32" s="32" t="str">
        <f t="shared" ref="OG32:OG35" si="377">IF($AE32="Yes",IF($AH32+COLUMN(MW32)&gt;$AI32,"",OF32+1),"")</f>
        <v/>
      </c>
      <c r="OH32" s="32" t="str">
        <f t="shared" ref="OH32:OH35" si="378">IF($AE32="Yes",IF($AH32+COLUMN(MX32)&gt;$AI32,"",OG32+1),"")</f>
        <v/>
      </c>
      <c r="OI32" s="32" t="str">
        <f t="shared" si="336"/>
        <v/>
      </c>
      <c r="OJ32" s="32" t="str">
        <f t="shared" si="337"/>
        <v/>
      </c>
      <c r="OK32" s="32" t="str">
        <f t="shared" si="338"/>
        <v/>
      </c>
    </row>
    <row r="33" spans="1:401" ht="12.75" x14ac:dyDescent="0.2">
      <c r="A33" s="159">
        <v>8</v>
      </c>
      <c r="B33" s="160"/>
      <c r="C33" s="153"/>
      <c r="D33" s="154"/>
      <c r="E33" s="154"/>
      <c r="F33" s="154"/>
      <c r="G33" s="154"/>
      <c r="H33" s="155"/>
      <c r="I33" s="146"/>
      <c r="J33" s="146"/>
      <c r="K33" s="146"/>
      <c r="L33" s="177"/>
      <c r="M33" s="142"/>
      <c r="N33" s="143"/>
      <c r="O33" s="143"/>
      <c r="P33" s="144"/>
      <c r="Q33" s="142"/>
      <c r="R33" s="143"/>
      <c r="S33" s="143"/>
      <c r="T33" s="144"/>
      <c r="U33" s="145"/>
      <c r="V33" s="146"/>
      <c r="W33" s="146"/>
      <c r="X33" s="147"/>
      <c r="Y33" s="169">
        <f t="shared" si="6"/>
        <v>0</v>
      </c>
      <c r="Z33" s="170"/>
      <c r="AA33" s="170"/>
      <c r="AB33" s="171"/>
      <c r="AC33" s="29">
        <f t="shared" si="7"/>
        <v>0</v>
      </c>
      <c r="AD33" s="30">
        <v>8</v>
      </c>
      <c r="AE33" s="30" t="str">
        <f t="shared" si="8"/>
        <v>No</v>
      </c>
      <c r="AF33" s="30">
        <f t="shared" si="9"/>
        <v>0</v>
      </c>
      <c r="AG33" s="30">
        <f t="shared" si="10"/>
        <v>0</v>
      </c>
      <c r="AH33" s="31" t="str">
        <f t="shared" si="11"/>
        <v/>
      </c>
      <c r="AI33" s="31" t="str">
        <f t="shared" si="12"/>
        <v/>
      </c>
      <c r="AJ33" s="32" t="str">
        <f t="shared" si="13"/>
        <v/>
      </c>
      <c r="AK33" s="32" t="str">
        <f t="shared" si="14"/>
        <v/>
      </c>
      <c r="AL33" s="32" t="str">
        <f t="shared" si="15"/>
        <v/>
      </c>
      <c r="AM33" s="32" t="str">
        <f t="shared" si="21"/>
        <v/>
      </c>
      <c r="AN33" s="32" t="str">
        <f t="shared" si="22"/>
        <v/>
      </c>
      <c r="AO33" s="32" t="str">
        <f t="shared" si="23"/>
        <v/>
      </c>
      <c r="AP33" s="32" t="str">
        <f t="shared" si="24"/>
        <v/>
      </c>
      <c r="AQ33" s="32" t="str">
        <f t="shared" si="25"/>
        <v/>
      </c>
      <c r="AR33" s="32" t="str">
        <f t="shared" si="26"/>
        <v/>
      </c>
      <c r="AS33" s="32" t="str">
        <f t="shared" si="27"/>
        <v/>
      </c>
      <c r="AT33" s="32" t="str">
        <f t="shared" si="28"/>
        <v/>
      </c>
      <c r="AU33" s="32" t="str">
        <f t="shared" si="29"/>
        <v/>
      </c>
      <c r="AV33" s="32" t="str">
        <f t="shared" si="30"/>
        <v/>
      </c>
      <c r="AW33" s="32" t="str">
        <f t="shared" si="31"/>
        <v/>
      </c>
      <c r="AX33" s="32" t="str">
        <f t="shared" si="32"/>
        <v/>
      </c>
      <c r="AY33" s="32" t="str">
        <f t="shared" si="33"/>
        <v/>
      </c>
      <c r="AZ33" s="32" t="str">
        <f t="shared" si="34"/>
        <v/>
      </c>
      <c r="BA33" s="32" t="str">
        <f t="shared" si="35"/>
        <v/>
      </c>
      <c r="BB33" s="32" t="str">
        <f t="shared" si="36"/>
        <v/>
      </c>
      <c r="BC33" s="32" t="str">
        <f t="shared" si="37"/>
        <v/>
      </c>
      <c r="BD33" s="32" t="str">
        <f t="shared" si="38"/>
        <v/>
      </c>
      <c r="BE33" s="32" t="str">
        <f t="shared" si="39"/>
        <v/>
      </c>
      <c r="BF33" s="32" t="str">
        <f t="shared" si="40"/>
        <v/>
      </c>
      <c r="BG33" s="32" t="str">
        <f t="shared" si="41"/>
        <v/>
      </c>
      <c r="BH33" s="32" t="str">
        <f t="shared" si="42"/>
        <v/>
      </c>
      <c r="BI33" s="32" t="str">
        <f t="shared" si="43"/>
        <v/>
      </c>
      <c r="BJ33" s="32" t="str">
        <f t="shared" si="44"/>
        <v/>
      </c>
      <c r="BK33" s="32" t="str">
        <f t="shared" si="45"/>
        <v/>
      </c>
      <c r="BL33" s="32" t="str">
        <f t="shared" si="46"/>
        <v/>
      </c>
      <c r="BM33" s="32" t="str">
        <f t="shared" si="47"/>
        <v/>
      </c>
      <c r="BN33" s="32" t="str">
        <f t="shared" si="48"/>
        <v/>
      </c>
      <c r="BO33" s="32" t="str">
        <f t="shared" si="49"/>
        <v/>
      </c>
      <c r="BP33" s="32" t="str">
        <f t="shared" si="50"/>
        <v/>
      </c>
      <c r="BQ33" s="32" t="str">
        <f t="shared" si="51"/>
        <v/>
      </c>
      <c r="BR33" s="32" t="str">
        <f t="shared" si="52"/>
        <v/>
      </c>
      <c r="BS33" s="32" t="str">
        <f t="shared" si="53"/>
        <v/>
      </c>
      <c r="BT33" s="32" t="str">
        <f t="shared" si="54"/>
        <v/>
      </c>
      <c r="BU33" s="32" t="str">
        <f t="shared" si="55"/>
        <v/>
      </c>
      <c r="BV33" s="32" t="str">
        <f t="shared" si="56"/>
        <v/>
      </c>
      <c r="BW33" s="32" t="str">
        <f t="shared" si="57"/>
        <v/>
      </c>
      <c r="BX33" s="32" t="str">
        <f t="shared" si="58"/>
        <v/>
      </c>
      <c r="BY33" s="32" t="str">
        <f t="shared" si="59"/>
        <v/>
      </c>
      <c r="BZ33" s="32" t="str">
        <f t="shared" si="60"/>
        <v/>
      </c>
      <c r="CA33" s="32" t="str">
        <f t="shared" si="61"/>
        <v/>
      </c>
      <c r="CB33" s="32" t="str">
        <f t="shared" si="62"/>
        <v/>
      </c>
      <c r="CC33" s="32" t="str">
        <f t="shared" si="63"/>
        <v/>
      </c>
      <c r="CD33" s="32" t="str">
        <f t="shared" si="64"/>
        <v/>
      </c>
      <c r="CE33" s="32" t="str">
        <f t="shared" si="65"/>
        <v/>
      </c>
      <c r="CF33" s="32" t="str">
        <f t="shared" si="66"/>
        <v/>
      </c>
      <c r="CG33" s="32" t="str">
        <f t="shared" si="67"/>
        <v/>
      </c>
      <c r="CH33" s="32" t="str">
        <f t="shared" si="68"/>
        <v/>
      </c>
      <c r="CI33" s="32" t="str">
        <f t="shared" si="69"/>
        <v/>
      </c>
      <c r="CJ33" s="32" t="str">
        <f t="shared" si="70"/>
        <v/>
      </c>
      <c r="CK33" s="32" t="str">
        <f t="shared" si="71"/>
        <v/>
      </c>
      <c r="CL33" s="32" t="str">
        <f t="shared" si="72"/>
        <v/>
      </c>
      <c r="CM33" s="32" t="str">
        <f t="shared" si="73"/>
        <v/>
      </c>
      <c r="CN33" s="32" t="str">
        <f t="shared" si="74"/>
        <v/>
      </c>
      <c r="CO33" s="32" t="str">
        <f t="shared" si="75"/>
        <v/>
      </c>
      <c r="CP33" s="32" t="str">
        <f t="shared" si="76"/>
        <v/>
      </c>
      <c r="CQ33" s="32" t="str">
        <f t="shared" si="77"/>
        <v/>
      </c>
      <c r="CR33" s="32" t="str">
        <f t="shared" si="78"/>
        <v/>
      </c>
      <c r="CS33" s="32" t="str">
        <f t="shared" si="79"/>
        <v/>
      </c>
      <c r="CT33" s="32" t="str">
        <f t="shared" si="80"/>
        <v/>
      </c>
      <c r="CU33" s="32" t="str">
        <f t="shared" si="81"/>
        <v/>
      </c>
      <c r="CV33" s="32" t="str">
        <f t="shared" si="82"/>
        <v/>
      </c>
      <c r="CW33" s="32" t="str">
        <f t="shared" si="83"/>
        <v/>
      </c>
      <c r="CX33" s="32" t="str">
        <f t="shared" si="16"/>
        <v/>
      </c>
      <c r="CY33" s="32" t="str">
        <f t="shared" si="84"/>
        <v/>
      </c>
      <c r="CZ33" s="32" t="str">
        <f t="shared" si="85"/>
        <v/>
      </c>
      <c r="DA33" s="32" t="str">
        <f t="shared" si="86"/>
        <v/>
      </c>
      <c r="DB33" s="32" t="str">
        <f t="shared" si="87"/>
        <v/>
      </c>
      <c r="DC33" s="32" t="str">
        <f t="shared" si="88"/>
        <v/>
      </c>
      <c r="DD33" s="32" t="str">
        <f t="shared" si="89"/>
        <v/>
      </c>
      <c r="DE33" s="32" t="str">
        <f t="shared" si="90"/>
        <v/>
      </c>
      <c r="DF33" s="32" t="str">
        <f t="shared" si="91"/>
        <v/>
      </c>
      <c r="DG33" s="32" t="str">
        <f t="shared" si="92"/>
        <v/>
      </c>
      <c r="DH33" s="32" t="str">
        <f t="shared" si="93"/>
        <v/>
      </c>
      <c r="DI33" s="32" t="str">
        <f t="shared" si="94"/>
        <v/>
      </c>
      <c r="DJ33" s="32" t="str">
        <f t="shared" si="95"/>
        <v/>
      </c>
      <c r="DK33" s="32" t="str">
        <f t="shared" si="96"/>
        <v/>
      </c>
      <c r="DL33" s="32" t="str">
        <f t="shared" si="97"/>
        <v/>
      </c>
      <c r="DM33" s="32" t="str">
        <f t="shared" si="98"/>
        <v/>
      </c>
      <c r="DN33" s="32" t="str">
        <f t="shared" si="99"/>
        <v/>
      </c>
      <c r="DO33" s="32" t="str">
        <f t="shared" si="100"/>
        <v/>
      </c>
      <c r="DP33" s="32" t="str">
        <f t="shared" si="101"/>
        <v/>
      </c>
      <c r="DQ33" s="32" t="str">
        <f t="shared" si="102"/>
        <v/>
      </c>
      <c r="DR33" s="32" t="str">
        <f t="shared" si="103"/>
        <v/>
      </c>
      <c r="DS33" s="32" t="str">
        <f t="shared" si="104"/>
        <v/>
      </c>
      <c r="DT33" s="32" t="str">
        <f t="shared" si="105"/>
        <v/>
      </c>
      <c r="DU33" s="32" t="str">
        <f t="shared" si="106"/>
        <v/>
      </c>
      <c r="DV33" s="32" t="str">
        <f t="shared" si="107"/>
        <v/>
      </c>
      <c r="DW33" s="32" t="str">
        <f t="shared" si="108"/>
        <v/>
      </c>
      <c r="DX33" s="32" t="str">
        <f t="shared" si="109"/>
        <v/>
      </c>
      <c r="DY33" s="32" t="str">
        <f t="shared" si="110"/>
        <v/>
      </c>
      <c r="DZ33" s="32" t="str">
        <f t="shared" si="111"/>
        <v/>
      </c>
      <c r="EA33" s="32" t="str">
        <f t="shared" si="112"/>
        <v/>
      </c>
      <c r="EB33" s="32" t="str">
        <f t="shared" si="113"/>
        <v/>
      </c>
      <c r="EC33" s="32" t="str">
        <f t="shared" si="114"/>
        <v/>
      </c>
      <c r="ED33" s="32" t="str">
        <f t="shared" si="115"/>
        <v/>
      </c>
      <c r="EE33" s="32" t="str">
        <f t="shared" si="116"/>
        <v/>
      </c>
      <c r="EF33" s="32" t="str">
        <f t="shared" si="117"/>
        <v/>
      </c>
      <c r="EG33" s="32" t="str">
        <f t="shared" si="118"/>
        <v/>
      </c>
      <c r="EH33" s="32" t="str">
        <f t="shared" si="119"/>
        <v/>
      </c>
      <c r="EI33" s="32" t="str">
        <f t="shared" si="120"/>
        <v/>
      </c>
      <c r="EJ33" s="32" t="str">
        <f t="shared" si="121"/>
        <v/>
      </c>
      <c r="EK33" s="32" t="str">
        <f t="shared" si="122"/>
        <v/>
      </c>
      <c r="EL33" s="32" t="str">
        <f t="shared" si="123"/>
        <v/>
      </c>
      <c r="EM33" s="32" t="str">
        <f t="shared" si="124"/>
        <v/>
      </c>
      <c r="EN33" s="32" t="str">
        <f t="shared" si="125"/>
        <v/>
      </c>
      <c r="EO33" s="32" t="str">
        <f t="shared" si="126"/>
        <v/>
      </c>
      <c r="EP33" s="32" t="str">
        <f t="shared" si="127"/>
        <v/>
      </c>
      <c r="EQ33" s="32" t="str">
        <f t="shared" si="128"/>
        <v/>
      </c>
      <c r="ER33" s="32" t="str">
        <f t="shared" si="129"/>
        <v/>
      </c>
      <c r="ES33" s="32" t="str">
        <f t="shared" si="130"/>
        <v/>
      </c>
      <c r="ET33" s="32" t="str">
        <f t="shared" si="131"/>
        <v/>
      </c>
      <c r="EU33" s="32" t="str">
        <f t="shared" si="132"/>
        <v/>
      </c>
      <c r="EV33" s="32" t="str">
        <f t="shared" si="133"/>
        <v/>
      </c>
      <c r="EW33" s="32" t="str">
        <f t="shared" si="134"/>
        <v/>
      </c>
      <c r="EX33" s="32" t="str">
        <f t="shared" si="135"/>
        <v/>
      </c>
      <c r="EY33" s="32" t="str">
        <f t="shared" si="136"/>
        <v/>
      </c>
      <c r="EZ33" s="32" t="str">
        <f t="shared" si="137"/>
        <v/>
      </c>
      <c r="FA33" s="32" t="str">
        <f t="shared" si="138"/>
        <v/>
      </c>
      <c r="FB33" s="32" t="str">
        <f t="shared" si="139"/>
        <v/>
      </c>
      <c r="FC33" s="32" t="str">
        <f t="shared" si="140"/>
        <v/>
      </c>
      <c r="FD33" s="32" t="str">
        <f t="shared" si="141"/>
        <v/>
      </c>
      <c r="FE33" s="32" t="str">
        <f t="shared" si="142"/>
        <v/>
      </c>
      <c r="FF33" s="32" t="str">
        <f t="shared" si="143"/>
        <v/>
      </c>
      <c r="FG33" s="32" t="str">
        <f t="shared" si="144"/>
        <v/>
      </c>
      <c r="FH33" s="32" t="str">
        <f t="shared" si="145"/>
        <v/>
      </c>
      <c r="FI33" s="32" t="str">
        <f t="shared" si="146"/>
        <v/>
      </c>
      <c r="FJ33" s="32" t="str">
        <f t="shared" si="17"/>
        <v/>
      </c>
      <c r="FK33" s="32" t="str">
        <f t="shared" si="147"/>
        <v/>
      </c>
      <c r="FL33" s="32" t="str">
        <f t="shared" si="148"/>
        <v/>
      </c>
      <c r="FM33" s="32" t="str">
        <f t="shared" si="149"/>
        <v/>
      </c>
      <c r="FN33" s="32" t="str">
        <f t="shared" si="150"/>
        <v/>
      </c>
      <c r="FO33" s="32" t="str">
        <f t="shared" si="151"/>
        <v/>
      </c>
      <c r="FP33" s="32" t="str">
        <f t="shared" si="152"/>
        <v/>
      </c>
      <c r="FQ33" s="32" t="str">
        <f t="shared" si="153"/>
        <v/>
      </c>
      <c r="FR33" s="32" t="str">
        <f t="shared" si="154"/>
        <v/>
      </c>
      <c r="FS33" s="32" t="str">
        <f t="shared" si="155"/>
        <v/>
      </c>
      <c r="FT33" s="32" t="str">
        <f t="shared" si="156"/>
        <v/>
      </c>
      <c r="FU33" s="32" t="str">
        <f t="shared" si="157"/>
        <v/>
      </c>
      <c r="FV33" s="32" t="str">
        <f t="shared" si="158"/>
        <v/>
      </c>
      <c r="FW33" s="32" t="str">
        <f t="shared" si="159"/>
        <v/>
      </c>
      <c r="FX33" s="32" t="str">
        <f t="shared" si="160"/>
        <v/>
      </c>
      <c r="FY33" s="32" t="str">
        <f t="shared" si="161"/>
        <v/>
      </c>
      <c r="FZ33" s="32" t="str">
        <f t="shared" si="162"/>
        <v/>
      </c>
      <c r="GA33" s="32" t="str">
        <f t="shared" si="163"/>
        <v/>
      </c>
      <c r="GB33" s="32" t="str">
        <f t="shared" si="164"/>
        <v/>
      </c>
      <c r="GC33" s="32" t="str">
        <f t="shared" si="165"/>
        <v/>
      </c>
      <c r="GD33" s="32" t="str">
        <f t="shared" si="166"/>
        <v/>
      </c>
      <c r="GE33" s="32" t="str">
        <f t="shared" si="167"/>
        <v/>
      </c>
      <c r="GF33" s="32" t="str">
        <f t="shared" si="168"/>
        <v/>
      </c>
      <c r="GG33" s="32" t="str">
        <f t="shared" si="169"/>
        <v/>
      </c>
      <c r="GH33" s="32" t="str">
        <f t="shared" si="170"/>
        <v/>
      </c>
      <c r="GI33" s="32" t="str">
        <f t="shared" si="171"/>
        <v/>
      </c>
      <c r="GJ33" s="32" t="str">
        <f t="shared" si="172"/>
        <v/>
      </c>
      <c r="GK33" s="32" t="str">
        <f t="shared" si="173"/>
        <v/>
      </c>
      <c r="GL33" s="32" t="str">
        <f t="shared" si="174"/>
        <v/>
      </c>
      <c r="GM33" s="32" t="str">
        <f t="shared" si="175"/>
        <v/>
      </c>
      <c r="GN33" s="32" t="str">
        <f t="shared" si="176"/>
        <v/>
      </c>
      <c r="GO33" s="32" t="str">
        <f t="shared" si="177"/>
        <v/>
      </c>
      <c r="GP33" s="32" t="str">
        <f t="shared" si="178"/>
        <v/>
      </c>
      <c r="GQ33" s="32" t="str">
        <f t="shared" si="179"/>
        <v/>
      </c>
      <c r="GR33" s="32" t="str">
        <f t="shared" si="180"/>
        <v/>
      </c>
      <c r="GS33" s="32" t="str">
        <f t="shared" si="181"/>
        <v/>
      </c>
      <c r="GT33" s="32" t="str">
        <f t="shared" si="182"/>
        <v/>
      </c>
      <c r="GU33" s="32" t="str">
        <f t="shared" si="183"/>
        <v/>
      </c>
      <c r="GV33" s="32" t="str">
        <f t="shared" si="184"/>
        <v/>
      </c>
      <c r="GW33" s="32" t="str">
        <f t="shared" si="185"/>
        <v/>
      </c>
      <c r="GX33" s="32" t="str">
        <f t="shared" si="186"/>
        <v/>
      </c>
      <c r="GY33" s="32" t="str">
        <f t="shared" si="187"/>
        <v/>
      </c>
      <c r="GZ33" s="32" t="str">
        <f t="shared" si="188"/>
        <v/>
      </c>
      <c r="HA33" s="32" t="str">
        <f t="shared" si="189"/>
        <v/>
      </c>
      <c r="HB33" s="32" t="str">
        <f t="shared" si="190"/>
        <v/>
      </c>
      <c r="HC33" s="32" t="str">
        <f t="shared" si="191"/>
        <v/>
      </c>
      <c r="HD33" s="32" t="str">
        <f t="shared" si="192"/>
        <v/>
      </c>
      <c r="HE33" s="32" t="str">
        <f t="shared" si="193"/>
        <v/>
      </c>
      <c r="HF33" s="32" t="str">
        <f t="shared" si="194"/>
        <v/>
      </c>
      <c r="HG33" s="32" t="str">
        <f t="shared" si="195"/>
        <v/>
      </c>
      <c r="HH33" s="32" t="str">
        <f t="shared" si="196"/>
        <v/>
      </c>
      <c r="HI33" s="32" t="str">
        <f t="shared" si="197"/>
        <v/>
      </c>
      <c r="HJ33" s="32" t="str">
        <f t="shared" si="198"/>
        <v/>
      </c>
      <c r="HK33" s="32" t="str">
        <f t="shared" si="199"/>
        <v/>
      </c>
      <c r="HL33" s="32" t="str">
        <f t="shared" si="200"/>
        <v/>
      </c>
      <c r="HM33" s="32" t="str">
        <f t="shared" si="201"/>
        <v/>
      </c>
      <c r="HN33" s="32" t="str">
        <f t="shared" si="202"/>
        <v/>
      </c>
      <c r="HO33" s="32" t="str">
        <f t="shared" si="203"/>
        <v/>
      </c>
      <c r="HP33" s="32" t="str">
        <f t="shared" si="204"/>
        <v/>
      </c>
      <c r="HQ33" s="32" t="str">
        <f t="shared" si="205"/>
        <v/>
      </c>
      <c r="HR33" s="32" t="str">
        <f t="shared" si="206"/>
        <v/>
      </c>
      <c r="HS33" s="32" t="str">
        <f t="shared" si="207"/>
        <v/>
      </c>
      <c r="HT33" s="32" t="str">
        <f t="shared" si="208"/>
        <v/>
      </c>
      <c r="HU33" s="32" t="str">
        <f t="shared" si="209"/>
        <v/>
      </c>
      <c r="HV33" s="32" t="str">
        <f t="shared" si="18"/>
        <v/>
      </c>
      <c r="HW33" s="32" t="str">
        <f t="shared" si="210"/>
        <v/>
      </c>
      <c r="HX33" s="32" t="str">
        <f t="shared" si="211"/>
        <v/>
      </c>
      <c r="HY33" s="32" t="str">
        <f t="shared" si="212"/>
        <v/>
      </c>
      <c r="HZ33" s="32" t="str">
        <f t="shared" si="213"/>
        <v/>
      </c>
      <c r="IA33" s="32" t="str">
        <f t="shared" si="214"/>
        <v/>
      </c>
      <c r="IB33" s="32" t="str">
        <f t="shared" si="215"/>
        <v/>
      </c>
      <c r="IC33" s="32" t="str">
        <f t="shared" si="216"/>
        <v/>
      </c>
      <c r="ID33" s="32" t="str">
        <f t="shared" si="217"/>
        <v/>
      </c>
      <c r="IE33" s="32" t="str">
        <f t="shared" si="218"/>
        <v/>
      </c>
      <c r="IF33" s="32" t="str">
        <f t="shared" si="219"/>
        <v/>
      </c>
      <c r="IG33" s="32" t="str">
        <f t="shared" si="220"/>
        <v/>
      </c>
      <c r="IH33" s="32" t="str">
        <f t="shared" si="221"/>
        <v/>
      </c>
      <c r="II33" s="32" t="str">
        <f t="shared" si="222"/>
        <v/>
      </c>
      <c r="IJ33" s="32" t="str">
        <f t="shared" si="223"/>
        <v/>
      </c>
      <c r="IK33" s="32" t="str">
        <f t="shared" si="224"/>
        <v/>
      </c>
      <c r="IL33" s="32" t="str">
        <f t="shared" si="225"/>
        <v/>
      </c>
      <c r="IM33" s="32" t="str">
        <f t="shared" si="226"/>
        <v/>
      </c>
      <c r="IN33" s="32" t="str">
        <f t="shared" si="227"/>
        <v/>
      </c>
      <c r="IO33" s="32" t="str">
        <f t="shared" si="228"/>
        <v/>
      </c>
      <c r="IP33" s="32" t="str">
        <f t="shared" si="229"/>
        <v/>
      </c>
      <c r="IQ33" s="32" t="str">
        <f t="shared" si="230"/>
        <v/>
      </c>
      <c r="IR33" s="32" t="str">
        <f t="shared" si="231"/>
        <v/>
      </c>
      <c r="IS33" s="32" t="str">
        <f t="shared" si="232"/>
        <v/>
      </c>
      <c r="IT33" s="32" t="str">
        <f t="shared" si="233"/>
        <v/>
      </c>
      <c r="IU33" s="32" t="str">
        <f t="shared" si="234"/>
        <v/>
      </c>
      <c r="IV33" s="32" t="str">
        <f t="shared" si="235"/>
        <v/>
      </c>
      <c r="IW33" s="32" t="str">
        <f t="shared" si="236"/>
        <v/>
      </c>
      <c r="IX33" s="32" t="str">
        <f t="shared" si="237"/>
        <v/>
      </c>
      <c r="IY33" s="32" t="str">
        <f t="shared" si="238"/>
        <v/>
      </c>
      <c r="IZ33" s="32" t="str">
        <f t="shared" si="239"/>
        <v/>
      </c>
      <c r="JA33" s="32" t="str">
        <f t="shared" si="240"/>
        <v/>
      </c>
      <c r="JB33" s="32" t="str">
        <f t="shared" si="241"/>
        <v/>
      </c>
      <c r="JC33" s="32" t="str">
        <f t="shared" si="242"/>
        <v/>
      </c>
      <c r="JD33" s="32" t="str">
        <f t="shared" si="243"/>
        <v/>
      </c>
      <c r="JE33" s="32" t="str">
        <f t="shared" si="244"/>
        <v/>
      </c>
      <c r="JF33" s="32" t="str">
        <f t="shared" si="245"/>
        <v/>
      </c>
      <c r="JG33" s="32" t="str">
        <f t="shared" si="246"/>
        <v/>
      </c>
      <c r="JH33" s="32" t="str">
        <f t="shared" si="247"/>
        <v/>
      </c>
      <c r="JI33" s="32" t="str">
        <f t="shared" si="248"/>
        <v/>
      </c>
      <c r="JJ33" s="32" t="str">
        <f t="shared" si="249"/>
        <v/>
      </c>
      <c r="JK33" s="32" t="str">
        <f t="shared" si="250"/>
        <v/>
      </c>
      <c r="JL33" s="32" t="str">
        <f t="shared" si="251"/>
        <v/>
      </c>
      <c r="JM33" s="32" t="str">
        <f t="shared" si="252"/>
        <v/>
      </c>
      <c r="JN33" s="32" t="str">
        <f t="shared" si="253"/>
        <v/>
      </c>
      <c r="JO33" s="32" t="str">
        <f t="shared" si="254"/>
        <v/>
      </c>
      <c r="JP33" s="32" t="str">
        <f t="shared" si="255"/>
        <v/>
      </c>
      <c r="JQ33" s="32" t="str">
        <f t="shared" si="256"/>
        <v/>
      </c>
      <c r="JR33" s="32" t="str">
        <f t="shared" si="257"/>
        <v/>
      </c>
      <c r="JS33" s="32" t="str">
        <f t="shared" si="258"/>
        <v/>
      </c>
      <c r="JT33" s="32" t="str">
        <f t="shared" si="259"/>
        <v/>
      </c>
      <c r="JU33" s="32" t="str">
        <f t="shared" si="260"/>
        <v/>
      </c>
      <c r="JV33" s="32" t="str">
        <f t="shared" si="261"/>
        <v/>
      </c>
      <c r="JW33" s="32" t="str">
        <f t="shared" si="262"/>
        <v/>
      </c>
      <c r="JX33" s="32" t="str">
        <f t="shared" si="263"/>
        <v/>
      </c>
      <c r="JY33" s="32" t="str">
        <f t="shared" si="264"/>
        <v/>
      </c>
      <c r="JZ33" s="32" t="str">
        <f t="shared" si="265"/>
        <v/>
      </c>
      <c r="KA33" s="32" t="str">
        <f t="shared" si="266"/>
        <v/>
      </c>
      <c r="KB33" s="32" t="str">
        <f t="shared" si="267"/>
        <v/>
      </c>
      <c r="KC33" s="32" t="str">
        <f t="shared" si="268"/>
        <v/>
      </c>
      <c r="KD33" s="32" t="str">
        <f t="shared" si="269"/>
        <v/>
      </c>
      <c r="KE33" s="32" t="str">
        <f t="shared" si="270"/>
        <v/>
      </c>
      <c r="KF33" s="32" t="str">
        <f t="shared" si="271"/>
        <v/>
      </c>
      <c r="KG33" s="32" t="str">
        <f t="shared" si="272"/>
        <v/>
      </c>
      <c r="KH33" s="32" t="str">
        <f t="shared" si="19"/>
        <v/>
      </c>
      <c r="KI33" s="32" t="str">
        <f t="shared" si="273"/>
        <v/>
      </c>
      <c r="KJ33" s="32" t="str">
        <f t="shared" si="274"/>
        <v/>
      </c>
      <c r="KK33" s="32" t="str">
        <f t="shared" si="275"/>
        <v/>
      </c>
      <c r="KL33" s="32" t="str">
        <f t="shared" si="276"/>
        <v/>
      </c>
      <c r="KM33" s="32" t="str">
        <f t="shared" si="277"/>
        <v/>
      </c>
      <c r="KN33" s="32" t="str">
        <f t="shared" si="278"/>
        <v/>
      </c>
      <c r="KO33" s="32" t="str">
        <f t="shared" si="279"/>
        <v/>
      </c>
      <c r="KP33" s="32" t="str">
        <f t="shared" si="280"/>
        <v/>
      </c>
      <c r="KQ33" s="32" t="str">
        <f t="shared" si="281"/>
        <v/>
      </c>
      <c r="KR33" s="32" t="str">
        <f t="shared" si="282"/>
        <v/>
      </c>
      <c r="KS33" s="32" t="str">
        <f t="shared" si="283"/>
        <v/>
      </c>
      <c r="KT33" s="32" t="str">
        <f t="shared" si="284"/>
        <v/>
      </c>
      <c r="KU33" s="32" t="str">
        <f t="shared" si="285"/>
        <v/>
      </c>
      <c r="KV33" s="32" t="str">
        <f t="shared" si="286"/>
        <v/>
      </c>
      <c r="KW33" s="32" t="str">
        <f t="shared" si="287"/>
        <v/>
      </c>
      <c r="KX33" s="32" t="str">
        <f t="shared" si="288"/>
        <v/>
      </c>
      <c r="KY33" s="32" t="str">
        <f t="shared" si="289"/>
        <v/>
      </c>
      <c r="KZ33" s="32" t="str">
        <f t="shared" si="290"/>
        <v/>
      </c>
      <c r="LA33" s="32" t="str">
        <f t="shared" si="291"/>
        <v/>
      </c>
      <c r="LB33" s="32" t="str">
        <f t="shared" si="292"/>
        <v/>
      </c>
      <c r="LC33" s="32" t="str">
        <f t="shared" si="293"/>
        <v/>
      </c>
      <c r="LD33" s="32" t="str">
        <f t="shared" si="294"/>
        <v/>
      </c>
      <c r="LE33" s="32" t="str">
        <f t="shared" si="295"/>
        <v/>
      </c>
      <c r="LF33" s="32" t="str">
        <f t="shared" si="296"/>
        <v/>
      </c>
      <c r="LG33" s="32" t="str">
        <f t="shared" si="297"/>
        <v/>
      </c>
      <c r="LH33" s="32" t="str">
        <f t="shared" si="298"/>
        <v/>
      </c>
      <c r="LI33" s="32" t="str">
        <f t="shared" si="299"/>
        <v/>
      </c>
      <c r="LJ33" s="32" t="str">
        <f t="shared" si="300"/>
        <v/>
      </c>
      <c r="LK33" s="32" t="str">
        <f t="shared" si="301"/>
        <v/>
      </c>
      <c r="LL33" s="32" t="str">
        <f t="shared" si="302"/>
        <v/>
      </c>
      <c r="LM33" s="32" t="str">
        <f t="shared" si="303"/>
        <v/>
      </c>
      <c r="LN33" s="32" t="str">
        <f t="shared" si="304"/>
        <v/>
      </c>
      <c r="LO33" s="32" t="str">
        <f t="shared" si="305"/>
        <v/>
      </c>
      <c r="LP33" s="32" t="str">
        <f t="shared" si="306"/>
        <v/>
      </c>
      <c r="LQ33" s="32" t="str">
        <f t="shared" si="307"/>
        <v/>
      </c>
      <c r="LR33" s="32" t="str">
        <f t="shared" si="308"/>
        <v/>
      </c>
      <c r="LS33" s="32" t="str">
        <f t="shared" si="309"/>
        <v/>
      </c>
      <c r="LT33" s="32" t="str">
        <f t="shared" si="310"/>
        <v/>
      </c>
      <c r="LU33" s="32" t="str">
        <f t="shared" si="311"/>
        <v/>
      </c>
      <c r="LV33" s="32" t="str">
        <f t="shared" si="312"/>
        <v/>
      </c>
      <c r="LW33" s="32" t="str">
        <f t="shared" si="313"/>
        <v/>
      </c>
      <c r="LX33" s="32" t="str">
        <f t="shared" si="314"/>
        <v/>
      </c>
      <c r="LY33" s="32" t="str">
        <f t="shared" si="315"/>
        <v/>
      </c>
      <c r="LZ33" s="32" t="str">
        <f t="shared" si="316"/>
        <v/>
      </c>
      <c r="MA33" s="32" t="str">
        <f t="shared" si="317"/>
        <v/>
      </c>
      <c r="MB33" s="32" t="str">
        <f t="shared" si="318"/>
        <v/>
      </c>
      <c r="MC33" s="32" t="str">
        <f t="shared" si="319"/>
        <v/>
      </c>
      <c r="MD33" s="32" t="str">
        <f t="shared" si="320"/>
        <v/>
      </c>
      <c r="ME33" s="32" t="str">
        <f t="shared" si="321"/>
        <v/>
      </c>
      <c r="MF33" s="32" t="str">
        <f t="shared" si="322"/>
        <v/>
      </c>
      <c r="MG33" s="32" t="str">
        <f t="shared" si="323"/>
        <v/>
      </c>
      <c r="MH33" s="32" t="str">
        <f t="shared" si="324"/>
        <v/>
      </c>
      <c r="MI33" s="32" t="str">
        <f t="shared" si="325"/>
        <v/>
      </c>
      <c r="MJ33" s="32" t="str">
        <f t="shared" si="326"/>
        <v/>
      </c>
      <c r="MK33" s="32" t="str">
        <f t="shared" si="327"/>
        <v/>
      </c>
      <c r="ML33" s="32" t="str">
        <f t="shared" si="328"/>
        <v/>
      </c>
      <c r="MM33" s="32" t="str">
        <f t="shared" si="329"/>
        <v/>
      </c>
      <c r="MN33" s="32" t="str">
        <f t="shared" si="330"/>
        <v/>
      </c>
      <c r="MO33" s="32" t="str">
        <f t="shared" si="331"/>
        <v/>
      </c>
      <c r="MP33" s="32" t="str">
        <f t="shared" si="332"/>
        <v/>
      </c>
      <c r="MQ33" s="32" t="str">
        <f t="shared" si="333"/>
        <v/>
      </c>
      <c r="MR33" s="32" t="str">
        <f t="shared" si="334"/>
        <v/>
      </c>
      <c r="MS33" s="32" t="str">
        <f t="shared" si="335"/>
        <v/>
      </c>
      <c r="MT33" s="32" t="str">
        <f t="shared" si="20"/>
        <v/>
      </c>
      <c r="MU33" s="32" t="str">
        <f t="shared" si="339"/>
        <v/>
      </c>
      <c r="MV33" s="32" t="str">
        <f t="shared" si="340"/>
        <v/>
      </c>
      <c r="MW33" s="32" t="str">
        <f t="shared" si="341"/>
        <v/>
      </c>
      <c r="MX33" s="32" t="str">
        <f t="shared" si="342"/>
        <v/>
      </c>
      <c r="MY33" s="32" t="str">
        <f t="shared" si="343"/>
        <v/>
      </c>
      <c r="MZ33" s="32" t="str">
        <f t="shared" si="344"/>
        <v/>
      </c>
      <c r="NA33" s="32" t="str">
        <f t="shared" si="345"/>
        <v/>
      </c>
      <c r="NB33" s="32" t="str">
        <f t="shared" si="346"/>
        <v/>
      </c>
      <c r="NC33" s="32" t="str">
        <f t="shared" si="347"/>
        <v/>
      </c>
      <c r="ND33" s="32" t="str">
        <f t="shared" si="348"/>
        <v/>
      </c>
      <c r="NE33" s="32" t="str">
        <f t="shared" si="349"/>
        <v/>
      </c>
      <c r="NF33" s="32" t="str">
        <f t="shared" si="350"/>
        <v/>
      </c>
      <c r="NG33" s="32" t="str">
        <f t="shared" si="351"/>
        <v/>
      </c>
      <c r="NH33" s="32" t="str">
        <f t="shared" si="352"/>
        <v/>
      </c>
      <c r="NI33" s="32" t="str">
        <f t="shared" si="353"/>
        <v/>
      </c>
      <c r="NJ33" s="32" t="str">
        <f t="shared" si="354"/>
        <v/>
      </c>
      <c r="NK33" s="32" t="str">
        <f t="shared" si="355"/>
        <v/>
      </c>
      <c r="NL33" s="32" t="str">
        <f t="shared" si="356"/>
        <v/>
      </c>
      <c r="NM33" s="32" t="str">
        <f t="shared" si="357"/>
        <v/>
      </c>
      <c r="NN33" s="32" t="str">
        <f t="shared" si="358"/>
        <v/>
      </c>
      <c r="NO33" s="32" t="str">
        <f t="shared" si="359"/>
        <v/>
      </c>
      <c r="NP33" s="32" t="str">
        <f t="shared" si="360"/>
        <v/>
      </c>
      <c r="NQ33" s="32" t="str">
        <f t="shared" si="361"/>
        <v/>
      </c>
      <c r="NR33" s="32" t="str">
        <f t="shared" si="362"/>
        <v/>
      </c>
      <c r="NS33" s="32" t="str">
        <f t="shared" si="363"/>
        <v/>
      </c>
      <c r="NT33" s="32" t="str">
        <f t="shared" si="364"/>
        <v/>
      </c>
      <c r="NU33" s="32" t="str">
        <f t="shared" si="365"/>
        <v/>
      </c>
      <c r="NV33" s="32" t="str">
        <f t="shared" si="366"/>
        <v/>
      </c>
      <c r="NW33" s="32" t="str">
        <f t="shared" si="367"/>
        <v/>
      </c>
      <c r="NX33" s="32" t="str">
        <f t="shared" si="368"/>
        <v/>
      </c>
      <c r="NY33" s="32" t="str">
        <f t="shared" si="369"/>
        <v/>
      </c>
      <c r="NZ33" s="32" t="str">
        <f t="shared" si="370"/>
        <v/>
      </c>
      <c r="OA33" s="32" t="str">
        <f t="shared" si="371"/>
        <v/>
      </c>
      <c r="OB33" s="32" t="str">
        <f t="shared" si="372"/>
        <v/>
      </c>
      <c r="OC33" s="32" t="str">
        <f t="shared" si="373"/>
        <v/>
      </c>
      <c r="OD33" s="32" t="str">
        <f t="shared" si="374"/>
        <v/>
      </c>
      <c r="OE33" s="32" t="str">
        <f t="shared" si="375"/>
        <v/>
      </c>
      <c r="OF33" s="32" t="str">
        <f t="shared" si="376"/>
        <v/>
      </c>
      <c r="OG33" s="32" t="str">
        <f t="shared" si="377"/>
        <v/>
      </c>
      <c r="OH33" s="32" t="str">
        <f t="shared" si="378"/>
        <v/>
      </c>
      <c r="OI33" s="32" t="str">
        <f t="shared" si="336"/>
        <v/>
      </c>
      <c r="OJ33" s="32" t="str">
        <f t="shared" si="337"/>
        <v/>
      </c>
      <c r="OK33" s="32" t="str">
        <f t="shared" si="338"/>
        <v/>
      </c>
    </row>
    <row r="34" spans="1:401" ht="12.75" x14ac:dyDescent="0.2">
      <c r="A34" s="159">
        <v>9</v>
      </c>
      <c r="B34" s="160"/>
      <c r="C34" s="153"/>
      <c r="D34" s="154"/>
      <c r="E34" s="154"/>
      <c r="F34" s="154"/>
      <c r="G34" s="154"/>
      <c r="H34" s="155"/>
      <c r="I34" s="146"/>
      <c r="J34" s="146"/>
      <c r="K34" s="146"/>
      <c r="L34" s="177"/>
      <c r="M34" s="142"/>
      <c r="N34" s="143"/>
      <c r="O34" s="143"/>
      <c r="P34" s="144"/>
      <c r="Q34" s="142"/>
      <c r="R34" s="143"/>
      <c r="S34" s="143"/>
      <c r="T34" s="144"/>
      <c r="U34" s="145"/>
      <c r="V34" s="146"/>
      <c r="W34" s="146"/>
      <c r="X34" s="147"/>
      <c r="Y34" s="169">
        <f t="shared" si="6"/>
        <v>0</v>
      </c>
      <c r="Z34" s="170"/>
      <c r="AA34" s="170"/>
      <c r="AB34" s="171"/>
      <c r="AC34" s="29">
        <f t="shared" si="7"/>
        <v>0</v>
      </c>
      <c r="AD34" s="30">
        <v>9</v>
      </c>
      <c r="AE34" s="30" t="str">
        <f t="shared" si="8"/>
        <v>No</v>
      </c>
      <c r="AF34" s="30">
        <f t="shared" si="9"/>
        <v>0</v>
      </c>
      <c r="AG34" s="30">
        <f t="shared" si="10"/>
        <v>0</v>
      </c>
      <c r="AH34" s="31" t="str">
        <f t="shared" si="11"/>
        <v/>
      </c>
      <c r="AI34" s="31" t="str">
        <f t="shared" si="12"/>
        <v/>
      </c>
      <c r="AJ34" s="32" t="str">
        <f t="shared" si="13"/>
        <v/>
      </c>
      <c r="AK34" s="32" t="str">
        <f t="shared" si="14"/>
        <v/>
      </c>
      <c r="AL34" s="32" t="str">
        <f t="shared" si="15"/>
        <v/>
      </c>
      <c r="AM34" s="32" t="str">
        <f t="shared" si="21"/>
        <v/>
      </c>
      <c r="AN34" s="32" t="str">
        <f t="shared" si="22"/>
        <v/>
      </c>
      <c r="AO34" s="32" t="str">
        <f t="shared" si="23"/>
        <v/>
      </c>
      <c r="AP34" s="32" t="str">
        <f t="shared" si="24"/>
        <v/>
      </c>
      <c r="AQ34" s="32" t="str">
        <f t="shared" si="25"/>
        <v/>
      </c>
      <c r="AR34" s="32" t="str">
        <f t="shared" si="26"/>
        <v/>
      </c>
      <c r="AS34" s="32" t="str">
        <f t="shared" si="27"/>
        <v/>
      </c>
      <c r="AT34" s="32" t="str">
        <f t="shared" si="28"/>
        <v/>
      </c>
      <c r="AU34" s="32" t="str">
        <f t="shared" si="29"/>
        <v/>
      </c>
      <c r="AV34" s="32" t="str">
        <f t="shared" si="30"/>
        <v/>
      </c>
      <c r="AW34" s="32" t="str">
        <f t="shared" si="31"/>
        <v/>
      </c>
      <c r="AX34" s="32" t="str">
        <f t="shared" si="32"/>
        <v/>
      </c>
      <c r="AY34" s="32" t="str">
        <f t="shared" si="33"/>
        <v/>
      </c>
      <c r="AZ34" s="32" t="str">
        <f t="shared" si="34"/>
        <v/>
      </c>
      <c r="BA34" s="32" t="str">
        <f t="shared" si="35"/>
        <v/>
      </c>
      <c r="BB34" s="32" t="str">
        <f t="shared" si="36"/>
        <v/>
      </c>
      <c r="BC34" s="32" t="str">
        <f t="shared" si="37"/>
        <v/>
      </c>
      <c r="BD34" s="32" t="str">
        <f t="shared" si="38"/>
        <v/>
      </c>
      <c r="BE34" s="32" t="str">
        <f t="shared" si="39"/>
        <v/>
      </c>
      <c r="BF34" s="32" t="str">
        <f t="shared" si="40"/>
        <v/>
      </c>
      <c r="BG34" s="32" t="str">
        <f t="shared" si="41"/>
        <v/>
      </c>
      <c r="BH34" s="32" t="str">
        <f t="shared" si="42"/>
        <v/>
      </c>
      <c r="BI34" s="32" t="str">
        <f t="shared" si="43"/>
        <v/>
      </c>
      <c r="BJ34" s="32" t="str">
        <f t="shared" si="44"/>
        <v/>
      </c>
      <c r="BK34" s="32" t="str">
        <f t="shared" si="45"/>
        <v/>
      </c>
      <c r="BL34" s="32" t="str">
        <f t="shared" si="46"/>
        <v/>
      </c>
      <c r="BM34" s="32" t="str">
        <f t="shared" si="47"/>
        <v/>
      </c>
      <c r="BN34" s="32" t="str">
        <f t="shared" si="48"/>
        <v/>
      </c>
      <c r="BO34" s="32" t="str">
        <f t="shared" si="49"/>
        <v/>
      </c>
      <c r="BP34" s="32" t="str">
        <f t="shared" si="50"/>
        <v/>
      </c>
      <c r="BQ34" s="32" t="str">
        <f t="shared" si="51"/>
        <v/>
      </c>
      <c r="BR34" s="32" t="str">
        <f t="shared" si="52"/>
        <v/>
      </c>
      <c r="BS34" s="32" t="str">
        <f t="shared" si="53"/>
        <v/>
      </c>
      <c r="BT34" s="32" t="str">
        <f t="shared" si="54"/>
        <v/>
      </c>
      <c r="BU34" s="32" t="str">
        <f t="shared" si="55"/>
        <v/>
      </c>
      <c r="BV34" s="32" t="str">
        <f t="shared" si="56"/>
        <v/>
      </c>
      <c r="BW34" s="32" t="str">
        <f t="shared" si="57"/>
        <v/>
      </c>
      <c r="BX34" s="32" t="str">
        <f t="shared" si="58"/>
        <v/>
      </c>
      <c r="BY34" s="32" t="str">
        <f t="shared" si="59"/>
        <v/>
      </c>
      <c r="BZ34" s="32" t="str">
        <f t="shared" si="60"/>
        <v/>
      </c>
      <c r="CA34" s="32" t="str">
        <f t="shared" si="61"/>
        <v/>
      </c>
      <c r="CB34" s="32" t="str">
        <f t="shared" si="62"/>
        <v/>
      </c>
      <c r="CC34" s="32" t="str">
        <f t="shared" si="63"/>
        <v/>
      </c>
      <c r="CD34" s="32" t="str">
        <f t="shared" si="64"/>
        <v/>
      </c>
      <c r="CE34" s="32" t="str">
        <f t="shared" si="65"/>
        <v/>
      </c>
      <c r="CF34" s="32" t="str">
        <f t="shared" si="66"/>
        <v/>
      </c>
      <c r="CG34" s="32" t="str">
        <f t="shared" si="67"/>
        <v/>
      </c>
      <c r="CH34" s="32" t="str">
        <f t="shared" si="68"/>
        <v/>
      </c>
      <c r="CI34" s="32" t="str">
        <f t="shared" si="69"/>
        <v/>
      </c>
      <c r="CJ34" s="32" t="str">
        <f t="shared" si="70"/>
        <v/>
      </c>
      <c r="CK34" s="32" t="str">
        <f t="shared" si="71"/>
        <v/>
      </c>
      <c r="CL34" s="32" t="str">
        <f t="shared" si="72"/>
        <v/>
      </c>
      <c r="CM34" s="32" t="str">
        <f t="shared" si="73"/>
        <v/>
      </c>
      <c r="CN34" s="32" t="str">
        <f t="shared" si="74"/>
        <v/>
      </c>
      <c r="CO34" s="32" t="str">
        <f t="shared" si="75"/>
        <v/>
      </c>
      <c r="CP34" s="32" t="str">
        <f t="shared" si="76"/>
        <v/>
      </c>
      <c r="CQ34" s="32" t="str">
        <f t="shared" si="77"/>
        <v/>
      </c>
      <c r="CR34" s="32" t="str">
        <f t="shared" si="78"/>
        <v/>
      </c>
      <c r="CS34" s="32" t="str">
        <f t="shared" si="79"/>
        <v/>
      </c>
      <c r="CT34" s="32" t="str">
        <f t="shared" si="80"/>
        <v/>
      </c>
      <c r="CU34" s="32" t="str">
        <f t="shared" si="81"/>
        <v/>
      </c>
      <c r="CV34" s="32" t="str">
        <f t="shared" si="82"/>
        <v/>
      </c>
      <c r="CW34" s="32" t="str">
        <f t="shared" si="83"/>
        <v/>
      </c>
      <c r="CX34" s="32" t="str">
        <f t="shared" si="16"/>
        <v/>
      </c>
      <c r="CY34" s="32" t="str">
        <f t="shared" si="84"/>
        <v/>
      </c>
      <c r="CZ34" s="32" t="str">
        <f t="shared" si="85"/>
        <v/>
      </c>
      <c r="DA34" s="32" t="str">
        <f t="shared" si="86"/>
        <v/>
      </c>
      <c r="DB34" s="32" t="str">
        <f t="shared" si="87"/>
        <v/>
      </c>
      <c r="DC34" s="32" t="str">
        <f t="shared" si="88"/>
        <v/>
      </c>
      <c r="DD34" s="32" t="str">
        <f t="shared" si="89"/>
        <v/>
      </c>
      <c r="DE34" s="32" t="str">
        <f t="shared" si="90"/>
        <v/>
      </c>
      <c r="DF34" s="32" t="str">
        <f t="shared" si="91"/>
        <v/>
      </c>
      <c r="DG34" s="32" t="str">
        <f t="shared" si="92"/>
        <v/>
      </c>
      <c r="DH34" s="32" t="str">
        <f t="shared" si="93"/>
        <v/>
      </c>
      <c r="DI34" s="32" t="str">
        <f t="shared" si="94"/>
        <v/>
      </c>
      <c r="DJ34" s="32" t="str">
        <f t="shared" si="95"/>
        <v/>
      </c>
      <c r="DK34" s="32" t="str">
        <f t="shared" si="96"/>
        <v/>
      </c>
      <c r="DL34" s="32" t="str">
        <f t="shared" si="97"/>
        <v/>
      </c>
      <c r="DM34" s="32" t="str">
        <f t="shared" si="98"/>
        <v/>
      </c>
      <c r="DN34" s="32" t="str">
        <f t="shared" si="99"/>
        <v/>
      </c>
      <c r="DO34" s="32" t="str">
        <f t="shared" si="100"/>
        <v/>
      </c>
      <c r="DP34" s="32" t="str">
        <f t="shared" si="101"/>
        <v/>
      </c>
      <c r="DQ34" s="32" t="str">
        <f t="shared" si="102"/>
        <v/>
      </c>
      <c r="DR34" s="32" t="str">
        <f t="shared" si="103"/>
        <v/>
      </c>
      <c r="DS34" s="32" t="str">
        <f t="shared" si="104"/>
        <v/>
      </c>
      <c r="DT34" s="32" t="str">
        <f t="shared" si="105"/>
        <v/>
      </c>
      <c r="DU34" s="32" t="str">
        <f t="shared" si="106"/>
        <v/>
      </c>
      <c r="DV34" s="32" t="str">
        <f t="shared" si="107"/>
        <v/>
      </c>
      <c r="DW34" s="32" t="str">
        <f t="shared" si="108"/>
        <v/>
      </c>
      <c r="DX34" s="32" t="str">
        <f t="shared" si="109"/>
        <v/>
      </c>
      <c r="DY34" s="32" t="str">
        <f t="shared" si="110"/>
        <v/>
      </c>
      <c r="DZ34" s="32" t="str">
        <f t="shared" si="111"/>
        <v/>
      </c>
      <c r="EA34" s="32" t="str">
        <f t="shared" si="112"/>
        <v/>
      </c>
      <c r="EB34" s="32" t="str">
        <f t="shared" si="113"/>
        <v/>
      </c>
      <c r="EC34" s="32" t="str">
        <f t="shared" si="114"/>
        <v/>
      </c>
      <c r="ED34" s="32" t="str">
        <f t="shared" si="115"/>
        <v/>
      </c>
      <c r="EE34" s="32" t="str">
        <f t="shared" si="116"/>
        <v/>
      </c>
      <c r="EF34" s="32" t="str">
        <f t="shared" si="117"/>
        <v/>
      </c>
      <c r="EG34" s="32" t="str">
        <f t="shared" si="118"/>
        <v/>
      </c>
      <c r="EH34" s="32" t="str">
        <f t="shared" si="119"/>
        <v/>
      </c>
      <c r="EI34" s="32" t="str">
        <f t="shared" si="120"/>
        <v/>
      </c>
      <c r="EJ34" s="32" t="str">
        <f t="shared" si="121"/>
        <v/>
      </c>
      <c r="EK34" s="32" t="str">
        <f t="shared" si="122"/>
        <v/>
      </c>
      <c r="EL34" s="32" t="str">
        <f t="shared" si="123"/>
        <v/>
      </c>
      <c r="EM34" s="32" t="str">
        <f t="shared" si="124"/>
        <v/>
      </c>
      <c r="EN34" s="32" t="str">
        <f t="shared" si="125"/>
        <v/>
      </c>
      <c r="EO34" s="32" t="str">
        <f t="shared" si="126"/>
        <v/>
      </c>
      <c r="EP34" s="32" t="str">
        <f t="shared" si="127"/>
        <v/>
      </c>
      <c r="EQ34" s="32" t="str">
        <f t="shared" si="128"/>
        <v/>
      </c>
      <c r="ER34" s="32" t="str">
        <f t="shared" si="129"/>
        <v/>
      </c>
      <c r="ES34" s="32" t="str">
        <f t="shared" si="130"/>
        <v/>
      </c>
      <c r="ET34" s="32" t="str">
        <f t="shared" si="131"/>
        <v/>
      </c>
      <c r="EU34" s="32" t="str">
        <f t="shared" si="132"/>
        <v/>
      </c>
      <c r="EV34" s="32" t="str">
        <f t="shared" si="133"/>
        <v/>
      </c>
      <c r="EW34" s="32" t="str">
        <f t="shared" si="134"/>
        <v/>
      </c>
      <c r="EX34" s="32" t="str">
        <f t="shared" si="135"/>
        <v/>
      </c>
      <c r="EY34" s="32" t="str">
        <f t="shared" si="136"/>
        <v/>
      </c>
      <c r="EZ34" s="32" t="str">
        <f t="shared" si="137"/>
        <v/>
      </c>
      <c r="FA34" s="32" t="str">
        <f t="shared" si="138"/>
        <v/>
      </c>
      <c r="FB34" s="32" t="str">
        <f t="shared" si="139"/>
        <v/>
      </c>
      <c r="FC34" s="32" t="str">
        <f t="shared" si="140"/>
        <v/>
      </c>
      <c r="FD34" s="32" t="str">
        <f t="shared" si="141"/>
        <v/>
      </c>
      <c r="FE34" s="32" t="str">
        <f t="shared" si="142"/>
        <v/>
      </c>
      <c r="FF34" s="32" t="str">
        <f t="shared" si="143"/>
        <v/>
      </c>
      <c r="FG34" s="32" t="str">
        <f t="shared" si="144"/>
        <v/>
      </c>
      <c r="FH34" s="32" t="str">
        <f t="shared" si="145"/>
        <v/>
      </c>
      <c r="FI34" s="32" t="str">
        <f t="shared" si="146"/>
        <v/>
      </c>
      <c r="FJ34" s="32" t="str">
        <f t="shared" si="17"/>
        <v/>
      </c>
      <c r="FK34" s="32" t="str">
        <f t="shared" si="147"/>
        <v/>
      </c>
      <c r="FL34" s="32" t="str">
        <f t="shared" si="148"/>
        <v/>
      </c>
      <c r="FM34" s="32" t="str">
        <f t="shared" si="149"/>
        <v/>
      </c>
      <c r="FN34" s="32" t="str">
        <f t="shared" si="150"/>
        <v/>
      </c>
      <c r="FO34" s="32" t="str">
        <f t="shared" si="151"/>
        <v/>
      </c>
      <c r="FP34" s="32" t="str">
        <f t="shared" si="152"/>
        <v/>
      </c>
      <c r="FQ34" s="32" t="str">
        <f t="shared" si="153"/>
        <v/>
      </c>
      <c r="FR34" s="32" t="str">
        <f t="shared" si="154"/>
        <v/>
      </c>
      <c r="FS34" s="32" t="str">
        <f t="shared" si="155"/>
        <v/>
      </c>
      <c r="FT34" s="32" t="str">
        <f t="shared" si="156"/>
        <v/>
      </c>
      <c r="FU34" s="32" t="str">
        <f t="shared" si="157"/>
        <v/>
      </c>
      <c r="FV34" s="32" t="str">
        <f t="shared" si="158"/>
        <v/>
      </c>
      <c r="FW34" s="32" t="str">
        <f t="shared" si="159"/>
        <v/>
      </c>
      <c r="FX34" s="32" t="str">
        <f t="shared" si="160"/>
        <v/>
      </c>
      <c r="FY34" s="32" t="str">
        <f t="shared" si="161"/>
        <v/>
      </c>
      <c r="FZ34" s="32" t="str">
        <f t="shared" si="162"/>
        <v/>
      </c>
      <c r="GA34" s="32" t="str">
        <f t="shared" si="163"/>
        <v/>
      </c>
      <c r="GB34" s="32" t="str">
        <f t="shared" si="164"/>
        <v/>
      </c>
      <c r="GC34" s="32" t="str">
        <f t="shared" si="165"/>
        <v/>
      </c>
      <c r="GD34" s="32" t="str">
        <f t="shared" si="166"/>
        <v/>
      </c>
      <c r="GE34" s="32" t="str">
        <f t="shared" si="167"/>
        <v/>
      </c>
      <c r="GF34" s="32" t="str">
        <f t="shared" si="168"/>
        <v/>
      </c>
      <c r="GG34" s="32" t="str">
        <f t="shared" si="169"/>
        <v/>
      </c>
      <c r="GH34" s="32" t="str">
        <f t="shared" si="170"/>
        <v/>
      </c>
      <c r="GI34" s="32" t="str">
        <f t="shared" si="171"/>
        <v/>
      </c>
      <c r="GJ34" s="32" t="str">
        <f t="shared" si="172"/>
        <v/>
      </c>
      <c r="GK34" s="32" t="str">
        <f t="shared" si="173"/>
        <v/>
      </c>
      <c r="GL34" s="32" t="str">
        <f t="shared" si="174"/>
        <v/>
      </c>
      <c r="GM34" s="32" t="str">
        <f t="shared" si="175"/>
        <v/>
      </c>
      <c r="GN34" s="32" t="str">
        <f t="shared" si="176"/>
        <v/>
      </c>
      <c r="GO34" s="32" t="str">
        <f t="shared" si="177"/>
        <v/>
      </c>
      <c r="GP34" s="32" t="str">
        <f t="shared" si="178"/>
        <v/>
      </c>
      <c r="GQ34" s="32" t="str">
        <f t="shared" si="179"/>
        <v/>
      </c>
      <c r="GR34" s="32" t="str">
        <f t="shared" si="180"/>
        <v/>
      </c>
      <c r="GS34" s="32" t="str">
        <f t="shared" si="181"/>
        <v/>
      </c>
      <c r="GT34" s="32" t="str">
        <f t="shared" si="182"/>
        <v/>
      </c>
      <c r="GU34" s="32" t="str">
        <f t="shared" si="183"/>
        <v/>
      </c>
      <c r="GV34" s="32" t="str">
        <f t="shared" si="184"/>
        <v/>
      </c>
      <c r="GW34" s="32" t="str">
        <f t="shared" si="185"/>
        <v/>
      </c>
      <c r="GX34" s="32" t="str">
        <f t="shared" si="186"/>
        <v/>
      </c>
      <c r="GY34" s="32" t="str">
        <f t="shared" si="187"/>
        <v/>
      </c>
      <c r="GZ34" s="32" t="str">
        <f t="shared" si="188"/>
        <v/>
      </c>
      <c r="HA34" s="32" t="str">
        <f t="shared" si="189"/>
        <v/>
      </c>
      <c r="HB34" s="32" t="str">
        <f t="shared" si="190"/>
        <v/>
      </c>
      <c r="HC34" s="32" t="str">
        <f t="shared" si="191"/>
        <v/>
      </c>
      <c r="HD34" s="32" t="str">
        <f t="shared" si="192"/>
        <v/>
      </c>
      <c r="HE34" s="32" t="str">
        <f t="shared" si="193"/>
        <v/>
      </c>
      <c r="HF34" s="32" t="str">
        <f t="shared" si="194"/>
        <v/>
      </c>
      <c r="HG34" s="32" t="str">
        <f t="shared" si="195"/>
        <v/>
      </c>
      <c r="HH34" s="32" t="str">
        <f t="shared" si="196"/>
        <v/>
      </c>
      <c r="HI34" s="32" t="str">
        <f t="shared" si="197"/>
        <v/>
      </c>
      <c r="HJ34" s="32" t="str">
        <f t="shared" si="198"/>
        <v/>
      </c>
      <c r="HK34" s="32" t="str">
        <f t="shared" si="199"/>
        <v/>
      </c>
      <c r="HL34" s="32" t="str">
        <f t="shared" si="200"/>
        <v/>
      </c>
      <c r="HM34" s="32" t="str">
        <f t="shared" si="201"/>
        <v/>
      </c>
      <c r="HN34" s="32" t="str">
        <f t="shared" si="202"/>
        <v/>
      </c>
      <c r="HO34" s="32" t="str">
        <f t="shared" si="203"/>
        <v/>
      </c>
      <c r="HP34" s="32" t="str">
        <f t="shared" si="204"/>
        <v/>
      </c>
      <c r="HQ34" s="32" t="str">
        <f t="shared" si="205"/>
        <v/>
      </c>
      <c r="HR34" s="32" t="str">
        <f t="shared" si="206"/>
        <v/>
      </c>
      <c r="HS34" s="32" t="str">
        <f t="shared" si="207"/>
        <v/>
      </c>
      <c r="HT34" s="32" t="str">
        <f t="shared" si="208"/>
        <v/>
      </c>
      <c r="HU34" s="32" t="str">
        <f t="shared" si="209"/>
        <v/>
      </c>
      <c r="HV34" s="32" t="str">
        <f t="shared" si="18"/>
        <v/>
      </c>
      <c r="HW34" s="32" t="str">
        <f t="shared" si="210"/>
        <v/>
      </c>
      <c r="HX34" s="32" t="str">
        <f t="shared" si="211"/>
        <v/>
      </c>
      <c r="HY34" s="32" t="str">
        <f t="shared" si="212"/>
        <v/>
      </c>
      <c r="HZ34" s="32" t="str">
        <f t="shared" si="213"/>
        <v/>
      </c>
      <c r="IA34" s="32" t="str">
        <f t="shared" si="214"/>
        <v/>
      </c>
      <c r="IB34" s="32" t="str">
        <f t="shared" si="215"/>
        <v/>
      </c>
      <c r="IC34" s="32" t="str">
        <f t="shared" si="216"/>
        <v/>
      </c>
      <c r="ID34" s="32" t="str">
        <f t="shared" si="217"/>
        <v/>
      </c>
      <c r="IE34" s="32" t="str">
        <f t="shared" si="218"/>
        <v/>
      </c>
      <c r="IF34" s="32" t="str">
        <f t="shared" si="219"/>
        <v/>
      </c>
      <c r="IG34" s="32" t="str">
        <f t="shared" si="220"/>
        <v/>
      </c>
      <c r="IH34" s="32" t="str">
        <f t="shared" si="221"/>
        <v/>
      </c>
      <c r="II34" s="32" t="str">
        <f t="shared" si="222"/>
        <v/>
      </c>
      <c r="IJ34" s="32" t="str">
        <f t="shared" si="223"/>
        <v/>
      </c>
      <c r="IK34" s="32" t="str">
        <f t="shared" si="224"/>
        <v/>
      </c>
      <c r="IL34" s="32" t="str">
        <f t="shared" si="225"/>
        <v/>
      </c>
      <c r="IM34" s="32" t="str">
        <f t="shared" si="226"/>
        <v/>
      </c>
      <c r="IN34" s="32" t="str">
        <f t="shared" si="227"/>
        <v/>
      </c>
      <c r="IO34" s="32" t="str">
        <f t="shared" si="228"/>
        <v/>
      </c>
      <c r="IP34" s="32" t="str">
        <f t="shared" si="229"/>
        <v/>
      </c>
      <c r="IQ34" s="32" t="str">
        <f t="shared" si="230"/>
        <v/>
      </c>
      <c r="IR34" s="32" t="str">
        <f t="shared" si="231"/>
        <v/>
      </c>
      <c r="IS34" s="32" t="str">
        <f t="shared" si="232"/>
        <v/>
      </c>
      <c r="IT34" s="32" t="str">
        <f t="shared" si="233"/>
        <v/>
      </c>
      <c r="IU34" s="32" t="str">
        <f t="shared" si="234"/>
        <v/>
      </c>
      <c r="IV34" s="32" t="str">
        <f t="shared" si="235"/>
        <v/>
      </c>
      <c r="IW34" s="32" t="str">
        <f t="shared" si="236"/>
        <v/>
      </c>
      <c r="IX34" s="32" t="str">
        <f t="shared" si="237"/>
        <v/>
      </c>
      <c r="IY34" s="32" t="str">
        <f t="shared" si="238"/>
        <v/>
      </c>
      <c r="IZ34" s="32" t="str">
        <f t="shared" si="239"/>
        <v/>
      </c>
      <c r="JA34" s="32" t="str">
        <f t="shared" si="240"/>
        <v/>
      </c>
      <c r="JB34" s="32" t="str">
        <f t="shared" si="241"/>
        <v/>
      </c>
      <c r="JC34" s="32" t="str">
        <f t="shared" si="242"/>
        <v/>
      </c>
      <c r="JD34" s="32" t="str">
        <f t="shared" si="243"/>
        <v/>
      </c>
      <c r="JE34" s="32" t="str">
        <f t="shared" si="244"/>
        <v/>
      </c>
      <c r="JF34" s="32" t="str">
        <f t="shared" si="245"/>
        <v/>
      </c>
      <c r="JG34" s="32" t="str">
        <f t="shared" si="246"/>
        <v/>
      </c>
      <c r="JH34" s="32" t="str">
        <f t="shared" si="247"/>
        <v/>
      </c>
      <c r="JI34" s="32" t="str">
        <f t="shared" si="248"/>
        <v/>
      </c>
      <c r="JJ34" s="32" t="str">
        <f t="shared" si="249"/>
        <v/>
      </c>
      <c r="JK34" s="32" t="str">
        <f t="shared" si="250"/>
        <v/>
      </c>
      <c r="JL34" s="32" t="str">
        <f t="shared" si="251"/>
        <v/>
      </c>
      <c r="JM34" s="32" t="str">
        <f t="shared" si="252"/>
        <v/>
      </c>
      <c r="JN34" s="32" t="str">
        <f t="shared" si="253"/>
        <v/>
      </c>
      <c r="JO34" s="32" t="str">
        <f t="shared" si="254"/>
        <v/>
      </c>
      <c r="JP34" s="32" t="str">
        <f t="shared" si="255"/>
        <v/>
      </c>
      <c r="JQ34" s="32" t="str">
        <f t="shared" si="256"/>
        <v/>
      </c>
      <c r="JR34" s="32" t="str">
        <f t="shared" si="257"/>
        <v/>
      </c>
      <c r="JS34" s="32" t="str">
        <f t="shared" si="258"/>
        <v/>
      </c>
      <c r="JT34" s="32" t="str">
        <f t="shared" si="259"/>
        <v/>
      </c>
      <c r="JU34" s="32" t="str">
        <f t="shared" si="260"/>
        <v/>
      </c>
      <c r="JV34" s="32" t="str">
        <f t="shared" si="261"/>
        <v/>
      </c>
      <c r="JW34" s="32" t="str">
        <f t="shared" si="262"/>
        <v/>
      </c>
      <c r="JX34" s="32" t="str">
        <f t="shared" si="263"/>
        <v/>
      </c>
      <c r="JY34" s="32" t="str">
        <f t="shared" si="264"/>
        <v/>
      </c>
      <c r="JZ34" s="32" t="str">
        <f t="shared" si="265"/>
        <v/>
      </c>
      <c r="KA34" s="32" t="str">
        <f t="shared" si="266"/>
        <v/>
      </c>
      <c r="KB34" s="32" t="str">
        <f t="shared" si="267"/>
        <v/>
      </c>
      <c r="KC34" s="32" t="str">
        <f t="shared" si="268"/>
        <v/>
      </c>
      <c r="KD34" s="32" t="str">
        <f t="shared" si="269"/>
        <v/>
      </c>
      <c r="KE34" s="32" t="str">
        <f t="shared" si="270"/>
        <v/>
      </c>
      <c r="KF34" s="32" t="str">
        <f t="shared" si="271"/>
        <v/>
      </c>
      <c r="KG34" s="32" t="str">
        <f t="shared" si="272"/>
        <v/>
      </c>
      <c r="KH34" s="32" t="str">
        <f t="shared" si="19"/>
        <v/>
      </c>
      <c r="KI34" s="32" t="str">
        <f t="shared" si="273"/>
        <v/>
      </c>
      <c r="KJ34" s="32" t="str">
        <f t="shared" si="274"/>
        <v/>
      </c>
      <c r="KK34" s="32" t="str">
        <f t="shared" si="275"/>
        <v/>
      </c>
      <c r="KL34" s="32" t="str">
        <f t="shared" si="276"/>
        <v/>
      </c>
      <c r="KM34" s="32" t="str">
        <f t="shared" si="277"/>
        <v/>
      </c>
      <c r="KN34" s="32" t="str">
        <f t="shared" si="278"/>
        <v/>
      </c>
      <c r="KO34" s="32" t="str">
        <f t="shared" si="279"/>
        <v/>
      </c>
      <c r="KP34" s="32" t="str">
        <f t="shared" si="280"/>
        <v/>
      </c>
      <c r="KQ34" s="32" t="str">
        <f t="shared" si="281"/>
        <v/>
      </c>
      <c r="KR34" s="32" t="str">
        <f t="shared" si="282"/>
        <v/>
      </c>
      <c r="KS34" s="32" t="str">
        <f t="shared" si="283"/>
        <v/>
      </c>
      <c r="KT34" s="32" t="str">
        <f t="shared" si="284"/>
        <v/>
      </c>
      <c r="KU34" s="32" t="str">
        <f t="shared" si="285"/>
        <v/>
      </c>
      <c r="KV34" s="32" t="str">
        <f t="shared" si="286"/>
        <v/>
      </c>
      <c r="KW34" s="32" t="str">
        <f t="shared" si="287"/>
        <v/>
      </c>
      <c r="KX34" s="32" t="str">
        <f t="shared" si="288"/>
        <v/>
      </c>
      <c r="KY34" s="32" t="str">
        <f t="shared" si="289"/>
        <v/>
      </c>
      <c r="KZ34" s="32" t="str">
        <f t="shared" si="290"/>
        <v/>
      </c>
      <c r="LA34" s="32" t="str">
        <f t="shared" si="291"/>
        <v/>
      </c>
      <c r="LB34" s="32" t="str">
        <f t="shared" si="292"/>
        <v/>
      </c>
      <c r="LC34" s="32" t="str">
        <f t="shared" si="293"/>
        <v/>
      </c>
      <c r="LD34" s="32" t="str">
        <f t="shared" si="294"/>
        <v/>
      </c>
      <c r="LE34" s="32" t="str">
        <f t="shared" si="295"/>
        <v/>
      </c>
      <c r="LF34" s="32" t="str">
        <f t="shared" si="296"/>
        <v/>
      </c>
      <c r="LG34" s="32" t="str">
        <f t="shared" si="297"/>
        <v/>
      </c>
      <c r="LH34" s="32" t="str">
        <f t="shared" si="298"/>
        <v/>
      </c>
      <c r="LI34" s="32" t="str">
        <f t="shared" si="299"/>
        <v/>
      </c>
      <c r="LJ34" s="32" t="str">
        <f t="shared" si="300"/>
        <v/>
      </c>
      <c r="LK34" s="32" t="str">
        <f t="shared" si="301"/>
        <v/>
      </c>
      <c r="LL34" s="32" t="str">
        <f t="shared" si="302"/>
        <v/>
      </c>
      <c r="LM34" s="32" t="str">
        <f t="shared" si="303"/>
        <v/>
      </c>
      <c r="LN34" s="32" t="str">
        <f t="shared" si="304"/>
        <v/>
      </c>
      <c r="LO34" s="32" t="str">
        <f t="shared" si="305"/>
        <v/>
      </c>
      <c r="LP34" s="32" t="str">
        <f t="shared" si="306"/>
        <v/>
      </c>
      <c r="LQ34" s="32" t="str">
        <f t="shared" si="307"/>
        <v/>
      </c>
      <c r="LR34" s="32" t="str">
        <f t="shared" si="308"/>
        <v/>
      </c>
      <c r="LS34" s="32" t="str">
        <f t="shared" si="309"/>
        <v/>
      </c>
      <c r="LT34" s="32" t="str">
        <f t="shared" si="310"/>
        <v/>
      </c>
      <c r="LU34" s="32" t="str">
        <f t="shared" si="311"/>
        <v/>
      </c>
      <c r="LV34" s="32" t="str">
        <f t="shared" si="312"/>
        <v/>
      </c>
      <c r="LW34" s="32" t="str">
        <f t="shared" si="313"/>
        <v/>
      </c>
      <c r="LX34" s="32" t="str">
        <f t="shared" si="314"/>
        <v/>
      </c>
      <c r="LY34" s="32" t="str">
        <f t="shared" si="315"/>
        <v/>
      </c>
      <c r="LZ34" s="32" t="str">
        <f t="shared" si="316"/>
        <v/>
      </c>
      <c r="MA34" s="32" t="str">
        <f t="shared" si="317"/>
        <v/>
      </c>
      <c r="MB34" s="32" t="str">
        <f t="shared" si="318"/>
        <v/>
      </c>
      <c r="MC34" s="32" t="str">
        <f t="shared" si="319"/>
        <v/>
      </c>
      <c r="MD34" s="32" t="str">
        <f t="shared" si="320"/>
        <v/>
      </c>
      <c r="ME34" s="32" t="str">
        <f t="shared" si="321"/>
        <v/>
      </c>
      <c r="MF34" s="32" t="str">
        <f t="shared" si="322"/>
        <v/>
      </c>
      <c r="MG34" s="32" t="str">
        <f t="shared" si="323"/>
        <v/>
      </c>
      <c r="MH34" s="32" t="str">
        <f t="shared" si="324"/>
        <v/>
      </c>
      <c r="MI34" s="32" t="str">
        <f t="shared" si="325"/>
        <v/>
      </c>
      <c r="MJ34" s="32" t="str">
        <f t="shared" si="326"/>
        <v/>
      </c>
      <c r="MK34" s="32" t="str">
        <f t="shared" si="327"/>
        <v/>
      </c>
      <c r="ML34" s="32" t="str">
        <f t="shared" si="328"/>
        <v/>
      </c>
      <c r="MM34" s="32" t="str">
        <f t="shared" si="329"/>
        <v/>
      </c>
      <c r="MN34" s="32" t="str">
        <f t="shared" si="330"/>
        <v/>
      </c>
      <c r="MO34" s="32" t="str">
        <f t="shared" si="331"/>
        <v/>
      </c>
      <c r="MP34" s="32" t="str">
        <f t="shared" si="332"/>
        <v/>
      </c>
      <c r="MQ34" s="32" t="str">
        <f t="shared" si="333"/>
        <v/>
      </c>
      <c r="MR34" s="32" t="str">
        <f t="shared" si="334"/>
        <v/>
      </c>
      <c r="MS34" s="32" t="str">
        <f t="shared" si="335"/>
        <v/>
      </c>
      <c r="MT34" s="32" t="str">
        <f t="shared" si="20"/>
        <v/>
      </c>
      <c r="MU34" s="32" t="str">
        <f t="shared" si="339"/>
        <v/>
      </c>
      <c r="MV34" s="32" t="str">
        <f t="shared" si="340"/>
        <v/>
      </c>
      <c r="MW34" s="32" t="str">
        <f t="shared" si="341"/>
        <v/>
      </c>
      <c r="MX34" s="32" t="str">
        <f t="shared" si="342"/>
        <v/>
      </c>
      <c r="MY34" s="32" t="str">
        <f t="shared" si="343"/>
        <v/>
      </c>
      <c r="MZ34" s="32" t="str">
        <f t="shared" si="344"/>
        <v/>
      </c>
      <c r="NA34" s="32" t="str">
        <f t="shared" si="345"/>
        <v/>
      </c>
      <c r="NB34" s="32" t="str">
        <f t="shared" si="346"/>
        <v/>
      </c>
      <c r="NC34" s="32" t="str">
        <f t="shared" si="347"/>
        <v/>
      </c>
      <c r="ND34" s="32" t="str">
        <f t="shared" si="348"/>
        <v/>
      </c>
      <c r="NE34" s="32" t="str">
        <f t="shared" si="349"/>
        <v/>
      </c>
      <c r="NF34" s="32" t="str">
        <f t="shared" si="350"/>
        <v/>
      </c>
      <c r="NG34" s="32" t="str">
        <f t="shared" si="351"/>
        <v/>
      </c>
      <c r="NH34" s="32" t="str">
        <f t="shared" si="352"/>
        <v/>
      </c>
      <c r="NI34" s="32" t="str">
        <f t="shared" si="353"/>
        <v/>
      </c>
      <c r="NJ34" s="32" t="str">
        <f t="shared" si="354"/>
        <v/>
      </c>
      <c r="NK34" s="32" t="str">
        <f t="shared" si="355"/>
        <v/>
      </c>
      <c r="NL34" s="32" t="str">
        <f t="shared" si="356"/>
        <v/>
      </c>
      <c r="NM34" s="32" t="str">
        <f t="shared" si="357"/>
        <v/>
      </c>
      <c r="NN34" s="32" t="str">
        <f t="shared" si="358"/>
        <v/>
      </c>
      <c r="NO34" s="32" t="str">
        <f t="shared" si="359"/>
        <v/>
      </c>
      <c r="NP34" s="32" t="str">
        <f t="shared" si="360"/>
        <v/>
      </c>
      <c r="NQ34" s="32" t="str">
        <f t="shared" si="361"/>
        <v/>
      </c>
      <c r="NR34" s="32" t="str">
        <f t="shared" si="362"/>
        <v/>
      </c>
      <c r="NS34" s="32" t="str">
        <f t="shared" si="363"/>
        <v/>
      </c>
      <c r="NT34" s="32" t="str">
        <f t="shared" si="364"/>
        <v/>
      </c>
      <c r="NU34" s="32" t="str">
        <f t="shared" si="365"/>
        <v/>
      </c>
      <c r="NV34" s="32" t="str">
        <f t="shared" si="366"/>
        <v/>
      </c>
      <c r="NW34" s="32" t="str">
        <f t="shared" si="367"/>
        <v/>
      </c>
      <c r="NX34" s="32" t="str">
        <f t="shared" si="368"/>
        <v/>
      </c>
      <c r="NY34" s="32" t="str">
        <f t="shared" si="369"/>
        <v/>
      </c>
      <c r="NZ34" s="32" t="str">
        <f t="shared" si="370"/>
        <v/>
      </c>
      <c r="OA34" s="32" t="str">
        <f t="shared" si="371"/>
        <v/>
      </c>
      <c r="OB34" s="32" t="str">
        <f t="shared" si="372"/>
        <v/>
      </c>
      <c r="OC34" s="32" t="str">
        <f t="shared" si="373"/>
        <v/>
      </c>
      <c r="OD34" s="32" t="str">
        <f t="shared" si="374"/>
        <v/>
      </c>
      <c r="OE34" s="32" t="str">
        <f t="shared" si="375"/>
        <v/>
      </c>
      <c r="OF34" s="32" t="str">
        <f t="shared" si="376"/>
        <v/>
      </c>
      <c r="OG34" s="32" t="str">
        <f t="shared" si="377"/>
        <v/>
      </c>
      <c r="OH34" s="32" t="str">
        <f t="shared" si="378"/>
        <v/>
      </c>
      <c r="OI34" s="32" t="str">
        <f t="shared" si="336"/>
        <v/>
      </c>
      <c r="OJ34" s="32" t="str">
        <f t="shared" si="337"/>
        <v/>
      </c>
      <c r="OK34" s="32" t="str">
        <f t="shared" si="338"/>
        <v/>
      </c>
    </row>
    <row r="35" spans="1:401" ht="13.5" thickBot="1" x14ac:dyDescent="0.25">
      <c r="A35" s="196">
        <v>10</v>
      </c>
      <c r="B35" s="197"/>
      <c r="C35" s="150"/>
      <c r="D35" s="151"/>
      <c r="E35" s="151"/>
      <c r="F35" s="151"/>
      <c r="G35" s="151"/>
      <c r="H35" s="152"/>
      <c r="I35" s="178"/>
      <c r="J35" s="178"/>
      <c r="K35" s="178"/>
      <c r="L35" s="179"/>
      <c r="M35" s="180"/>
      <c r="N35" s="181"/>
      <c r="O35" s="181"/>
      <c r="P35" s="182"/>
      <c r="Q35" s="180"/>
      <c r="R35" s="181"/>
      <c r="S35" s="181"/>
      <c r="T35" s="182"/>
      <c r="U35" s="183"/>
      <c r="V35" s="178"/>
      <c r="W35" s="178"/>
      <c r="X35" s="184"/>
      <c r="Y35" s="172">
        <f t="shared" si="6"/>
        <v>0</v>
      </c>
      <c r="Z35" s="173"/>
      <c r="AA35" s="173"/>
      <c r="AB35" s="174"/>
      <c r="AC35" s="29">
        <f t="shared" si="7"/>
        <v>0</v>
      </c>
      <c r="AD35" s="30">
        <v>10</v>
      </c>
      <c r="AE35" s="30" t="str">
        <f t="shared" si="8"/>
        <v>No</v>
      </c>
      <c r="AF35" s="30">
        <f t="shared" si="9"/>
        <v>0</v>
      </c>
      <c r="AG35" s="30">
        <f t="shared" si="10"/>
        <v>0</v>
      </c>
      <c r="AH35" s="31" t="str">
        <f t="shared" si="11"/>
        <v/>
      </c>
      <c r="AI35" s="31" t="str">
        <f t="shared" si="12"/>
        <v/>
      </c>
      <c r="AJ35" s="32" t="str">
        <f t="shared" si="13"/>
        <v/>
      </c>
      <c r="AK35" s="32" t="str">
        <f t="shared" si="14"/>
        <v/>
      </c>
      <c r="AL35" s="32" t="str">
        <f t="shared" si="15"/>
        <v/>
      </c>
      <c r="AM35" s="32" t="str">
        <f t="shared" si="21"/>
        <v/>
      </c>
      <c r="AN35" s="32" t="str">
        <f t="shared" si="22"/>
        <v/>
      </c>
      <c r="AO35" s="32" t="str">
        <f t="shared" si="23"/>
        <v/>
      </c>
      <c r="AP35" s="32" t="str">
        <f t="shared" si="24"/>
        <v/>
      </c>
      <c r="AQ35" s="32" t="str">
        <f t="shared" si="25"/>
        <v/>
      </c>
      <c r="AR35" s="32" t="str">
        <f t="shared" si="26"/>
        <v/>
      </c>
      <c r="AS35" s="32" t="str">
        <f t="shared" si="27"/>
        <v/>
      </c>
      <c r="AT35" s="32" t="str">
        <f t="shared" si="28"/>
        <v/>
      </c>
      <c r="AU35" s="32" t="str">
        <f t="shared" si="29"/>
        <v/>
      </c>
      <c r="AV35" s="32" t="str">
        <f t="shared" si="30"/>
        <v/>
      </c>
      <c r="AW35" s="32" t="str">
        <f t="shared" si="31"/>
        <v/>
      </c>
      <c r="AX35" s="32" t="str">
        <f t="shared" si="32"/>
        <v/>
      </c>
      <c r="AY35" s="32" t="str">
        <f t="shared" si="33"/>
        <v/>
      </c>
      <c r="AZ35" s="32" t="str">
        <f t="shared" si="34"/>
        <v/>
      </c>
      <c r="BA35" s="32" t="str">
        <f t="shared" si="35"/>
        <v/>
      </c>
      <c r="BB35" s="32" t="str">
        <f t="shared" si="36"/>
        <v/>
      </c>
      <c r="BC35" s="32" t="str">
        <f t="shared" si="37"/>
        <v/>
      </c>
      <c r="BD35" s="32" t="str">
        <f t="shared" si="38"/>
        <v/>
      </c>
      <c r="BE35" s="32" t="str">
        <f t="shared" si="39"/>
        <v/>
      </c>
      <c r="BF35" s="32" t="str">
        <f t="shared" si="40"/>
        <v/>
      </c>
      <c r="BG35" s="32" t="str">
        <f t="shared" si="41"/>
        <v/>
      </c>
      <c r="BH35" s="32" t="str">
        <f t="shared" si="42"/>
        <v/>
      </c>
      <c r="BI35" s="32" t="str">
        <f t="shared" si="43"/>
        <v/>
      </c>
      <c r="BJ35" s="32" t="str">
        <f t="shared" si="44"/>
        <v/>
      </c>
      <c r="BK35" s="32" t="str">
        <f t="shared" si="45"/>
        <v/>
      </c>
      <c r="BL35" s="32" t="str">
        <f t="shared" si="46"/>
        <v/>
      </c>
      <c r="BM35" s="32" t="str">
        <f t="shared" si="47"/>
        <v/>
      </c>
      <c r="BN35" s="32" t="str">
        <f t="shared" si="48"/>
        <v/>
      </c>
      <c r="BO35" s="32" t="str">
        <f t="shared" si="49"/>
        <v/>
      </c>
      <c r="BP35" s="32" t="str">
        <f t="shared" si="50"/>
        <v/>
      </c>
      <c r="BQ35" s="32" t="str">
        <f t="shared" si="51"/>
        <v/>
      </c>
      <c r="BR35" s="32" t="str">
        <f t="shared" si="52"/>
        <v/>
      </c>
      <c r="BS35" s="32" t="str">
        <f t="shared" si="53"/>
        <v/>
      </c>
      <c r="BT35" s="32" t="str">
        <f t="shared" si="54"/>
        <v/>
      </c>
      <c r="BU35" s="32" t="str">
        <f t="shared" si="55"/>
        <v/>
      </c>
      <c r="BV35" s="32" t="str">
        <f t="shared" si="56"/>
        <v/>
      </c>
      <c r="BW35" s="32" t="str">
        <f t="shared" si="57"/>
        <v/>
      </c>
      <c r="BX35" s="32" t="str">
        <f t="shared" si="58"/>
        <v/>
      </c>
      <c r="BY35" s="32" t="str">
        <f t="shared" si="59"/>
        <v/>
      </c>
      <c r="BZ35" s="32" t="str">
        <f t="shared" si="60"/>
        <v/>
      </c>
      <c r="CA35" s="32" t="str">
        <f t="shared" si="61"/>
        <v/>
      </c>
      <c r="CB35" s="32" t="str">
        <f t="shared" si="62"/>
        <v/>
      </c>
      <c r="CC35" s="32" t="str">
        <f t="shared" si="63"/>
        <v/>
      </c>
      <c r="CD35" s="32" t="str">
        <f t="shared" si="64"/>
        <v/>
      </c>
      <c r="CE35" s="32" t="str">
        <f t="shared" si="65"/>
        <v/>
      </c>
      <c r="CF35" s="32" t="str">
        <f t="shared" si="66"/>
        <v/>
      </c>
      <c r="CG35" s="32" t="str">
        <f t="shared" si="67"/>
        <v/>
      </c>
      <c r="CH35" s="32" t="str">
        <f t="shared" si="68"/>
        <v/>
      </c>
      <c r="CI35" s="32" t="str">
        <f t="shared" si="69"/>
        <v/>
      </c>
      <c r="CJ35" s="32" t="str">
        <f t="shared" si="70"/>
        <v/>
      </c>
      <c r="CK35" s="32" t="str">
        <f t="shared" si="71"/>
        <v/>
      </c>
      <c r="CL35" s="32" t="str">
        <f t="shared" si="72"/>
        <v/>
      </c>
      <c r="CM35" s="32" t="str">
        <f t="shared" si="73"/>
        <v/>
      </c>
      <c r="CN35" s="32" t="str">
        <f t="shared" si="74"/>
        <v/>
      </c>
      <c r="CO35" s="32" t="str">
        <f t="shared" si="75"/>
        <v/>
      </c>
      <c r="CP35" s="32" t="str">
        <f t="shared" si="76"/>
        <v/>
      </c>
      <c r="CQ35" s="32" t="str">
        <f t="shared" si="77"/>
        <v/>
      </c>
      <c r="CR35" s="32" t="str">
        <f t="shared" si="78"/>
        <v/>
      </c>
      <c r="CS35" s="32" t="str">
        <f t="shared" si="79"/>
        <v/>
      </c>
      <c r="CT35" s="32" t="str">
        <f t="shared" si="80"/>
        <v/>
      </c>
      <c r="CU35" s="32" t="str">
        <f t="shared" si="81"/>
        <v/>
      </c>
      <c r="CV35" s="32" t="str">
        <f t="shared" si="82"/>
        <v/>
      </c>
      <c r="CW35" s="32" t="str">
        <f t="shared" si="83"/>
        <v/>
      </c>
      <c r="CX35" s="32" t="str">
        <f t="shared" si="16"/>
        <v/>
      </c>
      <c r="CY35" s="32" t="str">
        <f t="shared" si="84"/>
        <v/>
      </c>
      <c r="CZ35" s="32" t="str">
        <f t="shared" si="85"/>
        <v/>
      </c>
      <c r="DA35" s="32" t="str">
        <f t="shared" si="86"/>
        <v/>
      </c>
      <c r="DB35" s="32" t="str">
        <f t="shared" si="87"/>
        <v/>
      </c>
      <c r="DC35" s="32" t="str">
        <f t="shared" si="88"/>
        <v/>
      </c>
      <c r="DD35" s="32" t="str">
        <f t="shared" si="89"/>
        <v/>
      </c>
      <c r="DE35" s="32" t="str">
        <f t="shared" si="90"/>
        <v/>
      </c>
      <c r="DF35" s="32" t="str">
        <f t="shared" si="91"/>
        <v/>
      </c>
      <c r="DG35" s="32" t="str">
        <f t="shared" si="92"/>
        <v/>
      </c>
      <c r="DH35" s="32" t="str">
        <f t="shared" si="93"/>
        <v/>
      </c>
      <c r="DI35" s="32" t="str">
        <f t="shared" si="94"/>
        <v/>
      </c>
      <c r="DJ35" s="32" t="str">
        <f t="shared" si="95"/>
        <v/>
      </c>
      <c r="DK35" s="32" t="str">
        <f t="shared" si="96"/>
        <v/>
      </c>
      <c r="DL35" s="32" t="str">
        <f t="shared" si="97"/>
        <v/>
      </c>
      <c r="DM35" s="32" t="str">
        <f t="shared" si="98"/>
        <v/>
      </c>
      <c r="DN35" s="32" t="str">
        <f t="shared" si="99"/>
        <v/>
      </c>
      <c r="DO35" s="32" t="str">
        <f t="shared" si="100"/>
        <v/>
      </c>
      <c r="DP35" s="32" t="str">
        <f t="shared" si="101"/>
        <v/>
      </c>
      <c r="DQ35" s="32" t="str">
        <f t="shared" si="102"/>
        <v/>
      </c>
      <c r="DR35" s="32" t="str">
        <f t="shared" si="103"/>
        <v/>
      </c>
      <c r="DS35" s="32" t="str">
        <f t="shared" si="104"/>
        <v/>
      </c>
      <c r="DT35" s="32" t="str">
        <f t="shared" si="105"/>
        <v/>
      </c>
      <c r="DU35" s="32" t="str">
        <f t="shared" si="106"/>
        <v/>
      </c>
      <c r="DV35" s="32" t="str">
        <f t="shared" si="107"/>
        <v/>
      </c>
      <c r="DW35" s="32" t="str">
        <f t="shared" si="108"/>
        <v/>
      </c>
      <c r="DX35" s="32" t="str">
        <f t="shared" si="109"/>
        <v/>
      </c>
      <c r="DY35" s="32" t="str">
        <f t="shared" si="110"/>
        <v/>
      </c>
      <c r="DZ35" s="32" t="str">
        <f t="shared" si="111"/>
        <v/>
      </c>
      <c r="EA35" s="32" t="str">
        <f t="shared" si="112"/>
        <v/>
      </c>
      <c r="EB35" s="32" t="str">
        <f t="shared" si="113"/>
        <v/>
      </c>
      <c r="EC35" s="32" t="str">
        <f t="shared" si="114"/>
        <v/>
      </c>
      <c r="ED35" s="32" t="str">
        <f t="shared" si="115"/>
        <v/>
      </c>
      <c r="EE35" s="32" t="str">
        <f t="shared" si="116"/>
        <v/>
      </c>
      <c r="EF35" s="32" t="str">
        <f t="shared" si="117"/>
        <v/>
      </c>
      <c r="EG35" s="32" t="str">
        <f t="shared" si="118"/>
        <v/>
      </c>
      <c r="EH35" s="32" t="str">
        <f t="shared" si="119"/>
        <v/>
      </c>
      <c r="EI35" s="32" t="str">
        <f t="shared" si="120"/>
        <v/>
      </c>
      <c r="EJ35" s="32" t="str">
        <f t="shared" si="121"/>
        <v/>
      </c>
      <c r="EK35" s="32" t="str">
        <f t="shared" si="122"/>
        <v/>
      </c>
      <c r="EL35" s="32" t="str">
        <f t="shared" si="123"/>
        <v/>
      </c>
      <c r="EM35" s="32" t="str">
        <f t="shared" si="124"/>
        <v/>
      </c>
      <c r="EN35" s="32" t="str">
        <f t="shared" si="125"/>
        <v/>
      </c>
      <c r="EO35" s="32" t="str">
        <f t="shared" si="126"/>
        <v/>
      </c>
      <c r="EP35" s="32" t="str">
        <f t="shared" si="127"/>
        <v/>
      </c>
      <c r="EQ35" s="32" t="str">
        <f t="shared" si="128"/>
        <v/>
      </c>
      <c r="ER35" s="32" t="str">
        <f t="shared" si="129"/>
        <v/>
      </c>
      <c r="ES35" s="32" t="str">
        <f t="shared" si="130"/>
        <v/>
      </c>
      <c r="ET35" s="32" t="str">
        <f t="shared" si="131"/>
        <v/>
      </c>
      <c r="EU35" s="32" t="str">
        <f t="shared" si="132"/>
        <v/>
      </c>
      <c r="EV35" s="32" t="str">
        <f t="shared" si="133"/>
        <v/>
      </c>
      <c r="EW35" s="32" t="str">
        <f t="shared" si="134"/>
        <v/>
      </c>
      <c r="EX35" s="32" t="str">
        <f t="shared" si="135"/>
        <v/>
      </c>
      <c r="EY35" s="32" t="str">
        <f t="shared" si="136"/>
        <v/>
      </c>
      <c r="EZ35" s="32" t="str">
        <f t="shared" si="137"/>
        <v/>
      </c>
      <c r="FA35" s="32" t="str">
        <f t="shared" si="138"/>
        <v/>
      </c>
      <c r="FB35" s="32" t="str">
        <f t="shared" si="139"/>
        <v/>
      </c>
      <c r="FC35" s="32" t="str">
        <f t="shared" si="140"/>
        <v/>
      </c>
      <c r="FD35" s="32" t="str">
        <f t="shared" si="141"/>
        <v/>
      </c>
      <c r="FE35" s="32" t="str">
        <f t="shared" si="142"/>
        <v/>
      </c>
      <c r="FF35" s="32" t="str">
        <f t="shared" si="143"/>
        <v/>
      </c>
      <c r="FG35" s="32" t="str">
        <f t="shared" si="144"/>
        <v/>
      </c>
      <c r="FH35" s="32" t="str">
        <f t="shared" si="145"/>
        <v/>
      </c>
      <c r="FI35" s="32" t="str">
        <f t="shared" si="146"/>
        <v/>
      </c>
      <c r="FJ35" s="32" t="str">
        <f t="shared" si="17"/>
        <v/>
      </c>
      <c r="FK35" s="32" t="str">
        <f t="shared" si="147"/>
        <v/>
      </c>
      <c r="FL35" s="32" t="str">
        <f t="shared" si="148"/>
        <v/>
      </c>
      <c r="FM35" s="32" t="str">
        <f t="shared" si="149"/>
        <v/>
      </c>
      <c r="FN35" s="32" t="str">
        <f t="shared" si="150"/>
        <v/>
      </c>
      <c r="FO35" s="32" t="str">
        <f t="shared" si="151"/>
        <v/>
      </c>
      <c r="FP35" s="32" t="str">
        <f t="shared" si="152"/>
        <v/>
      </c>
      <c r="FQ35" s="32" t="str">
        <f t="shared" si="153"/>
        <v/>
      </c>
      <c r="FR35" s="32" t="str">
        <f t="shared" si="154"/>
        <v/>
      </c>
      <c r="FS35" s="32" t="str">
        <f t="shared" si="155"/>
        <v/>
      </c>
      <c r="FT35" s="32" t="str">
        <f t="shared" si="156"/>
        <v/>
      </c>
      <c r="FU35" s="32" t="str">
        <f t="shared" si="157"/>
        <v/>
      </c>
      <c r="FV35" s="32" t="str">
        <f t="shared" si="158"/>
        <v/>
      </c>
      <c r="FW35" s="32" t="str">
        <f t="shared" si="159"/>
        <v/>
      </c>
      <c r="FX35" s="32" t="str">
        <f t="shared" si="160"/>
        <v/>
      </c>
      <c r="FY35" s="32" t="str">
        <f t="shared" si="161"/>
        <v/>
      </c>
      <c r="FZ35" s="32" t="str">
        <f t="shared" si="162"/>
        <v/>
      </c>
      <c r="GA35" s="32" t="str">
        <f t="shared" si="163"/>
        <v/>
      </c>
      <c r="GB35" s="32" t="str">
        <f t="shared" si="164"/>
        <v/>
      </c>
      <c r="GC35" s="32" t="str">
        <f t="shared" si="165"/>
        <v/>
      </c>
      <c r="GD35" s="32" t="str">
        <f t="shared" si="166"/>
        <v/>
      </c>
      <c r="GE35" s="32" t="str">
        <f t="shared" si="167"/>
        <v/>
      </c>
      <c r="GF35" s="32" t="str">
        <f t="shared" si="168"/>
        <v/>
      </c>
      <c r="GG35" s="32" t="str">
        <f t="shared" si="169"/>
        <v/>
      </c>
      <c r="GH35" s="32" t="str">
        <f t="shared" si="170"/>
        <v/>
      </c>
      <c r="GI35" s="32" t="str">
        <f t="shared" si="171"/>
        <v/>
      </c>
      <c r="GJ35" s="32" t="str">
        <f t="shared" si="172"/>
        <v/>
      </c>
      <c r="GK35" s="32" t="str">
        <f t="shared" si="173"/>
        <v/>
      </c>
      <c r="GL35" s="32" t="str">
        <f t="shared" si="174"/>
        <v/>
      </c>
      <c r="GM35" s="32" t="str">
        <f t="shared" si="175"/>
        <v/>
      </c>
      <c r="GN35" s="32" t="str">
        <f t="shared" si="176"/>
        <v/>
      </c>
      <c r="GO35" s="32" t="str">
        <f t="shared" si="177"/>
        <v/>
      </c>
      <c r="GP35" s="32" t="str">
        <f t="shared" si="178"/>
        <v/>
      </c>
      <c r="GQ35" s="32" t="str">
        <f t="shared" si="179"/>
        <v/>
      </c>
      <c r="GR35" s="32" t="str">
        <f t="shared" si="180"/>
        <v/>
      </c>
      <c r="GS35" s="32" t="str">
        <f t="shared" si="181"/>
        <v/>
      </c>
      <c r="GT35" s="32" t="str">
        <f t="shared" si="182"/>
        <v/>
      </c>
      <c r="GU35" s="32" t="str">
        <f t="shared" si="183"/>
        <v/>
      </c>
      <c r="GV35" s="32" t="str">
        <f t="shared" si="184"/>
        <v/>
      </c>
      <c r="GW35" s="32" t="str">
        <f t="shared" si="185"/>
        <v/>
      </c>
      <c r="GX35" s="32" t="str">
        <f t="shared" si="186"/>
        <v/>
      </c>
      <c r="GY35" s="32" t="str">
        <f t="shared" si="187"/>
        <v/>
      </c>
      <c r="GZ35" s="32" t="str">
        <f t="shared" si="188"/>
        <v/>
      </c>
      <c r="HA35" s="32" t="str">
        <f t="shared" si="189"/>
        <v/>
      </c>
      <c r="HB35" s="32" t="str">
        <f t="shared" si="190"/>
        <v/>
      </c>
      <c r="HC35" s="32" t="str">
        <f t="shared" si="191"/>
        <v/>
      </c>
      <c r="HD35" s="32" t="str">
        <f t="shared" si="192"/>
        <v/>
      </c>
      <c r="HE35" s="32" t="str">
        <f t="shared" si="193"/>
        <v/>
      </c>
      <c r="HF35" s="32" t="str">
        <f t="shared" si="194"/>
        <v/>
      </c>
      <c r="HG35" s="32" t="str">
        <f t="shared" si="195"/>
        <v/>
      </c>
      <c r="HH35" s="32" t="str">
        <f t="shared" si="196"/>
        <v/>
      </c>
      <c r="HI35" s="32" t="str">
        <f t="shared" si="197"/>
        <v/>
      </c>
      <c r="HJ35" s="32" t="str">
        <f t="shared" si="198"/>
        <v/>
      </c>
      <c r="HK35" s="32" t="str">
        <f t="shared" si="199"/>
        <v/>
      </c>
      <c r="HL35" s="32" t="str">
        <f t="shared" si="200"/>
        <v/>
      </c>
      <c r="HM35" s="32" t="str">
        <f t="shared" si="201"/>
        <v/>
      </c>
      <c r="HN35" s="32" t="str">
        <f t="shared" si="202"/>
        <v/>
      </c>
      <c r="HO35" s="32" t="str">
        <f t="shared" si="203"/>
        <v/>
      </c>
      <c r="HP35" s="32" t="str">
        <f t="shared" si="204"/>
        <v/>
      </c>
      <c r="HQ35" s="32" t="str">
        <f t="shared" si="205"/>
        <v/>
      </c>
      <c r="HR35" s="32" t="str">
        <f t="shared" si="206"/>
        <v/>
      </c>
      <c r="HS35" s="32" t="str">
        <f t="shared" si="207"/>
        <v/>
      </c>
      <c r="HT35" s="32" t="str">
        <f t="shared" si="208"/>
        <v/>
      </c>
      <c r="HU35" s="32" t="str">
        <f t="shared" si="209"/>
        <v/>
      </c>
      <c r="HV35" s="32" t="str">
        <f t="shared" si="18"/>
        <v/>
      </c>
      <c r="HW35" s="32" t="str">
        <f t="shared" si="210"/>
        <v/>
      </c>
      <c r="HX35" s="32" t="str">
        <f t="shared" si="211"/>
        <v/>
      </c>
      <c r="HY35" s="32" t="str">
        <f t="shared" si="212"/>
        <v/>
      </c>
      <c r="HZ35" s="32" t="str">
        <f t="shared" si="213"/>
        <v/>
      </c>
      <c r="IA35" s="32" t="str">
        <f t="shared" si="214"/>
        <v/>
      </c>
      <c r="IB35" s="32" t="str">
        <f t="shared" si="215"/>
        <v/>
      </c>
      <c r="IC35" s="32" t="str">
        <f t="shared" si="216"/>
        <v/>
      </c>
      <c r="ID35" s="32" t="str">
        <f t="shared" si="217"/>
        <v/>
      </c>
      <c r="IE35" s="32" t="str">
        <f t="shared" si="218"/>
        <v/>
      </c>
      <c r="IF35" s="32" t="str">
        <f t="shared" si="219"/>
        <v/>
      </c>
      <c r="IG35" s="32" t="str">
        <f t="shared" si="220"/>
        <v/>
      </c>
      <c r="IH35" s="32" t="str">
        <f t="shared" si="221"/>
        <v/>
      </c>
      <c r="II35" s="32" t="str">
        <f t="shared" si="222"/>
        <v/>
      </c>
      <c r="IJ35" s="32" t="str">
        <f t="shared" si="223"/>
        <v/>
      </c>
      <c r="IK35" s="32" t="str">
        <f t="shared" si="224"/>
        <v/>
      </c>
      <c r="IL35" s="32" t="str">
        <f t="shared" si="225"/>
        <v/>
      </c>
      <c r="IM35" s="32" t="str">
        <f t="shared" si="226"/>
        <v/>
      </c>
      <c r="IN35" s="32" t="str">
        <f t="shared" si="227"/>
        <v/>
      </c>
      <c r="IO35" s="32" t="str">
        <f t="shared" si="228"/>
        <v/>
      </c>
      <c r="IP35" s="32" t="str">
        <f t="shared" si="229"/>
        <v/>
      </c>
      <c r="IQ35" s="32" t="str">
        <f t="shared" si="230"/>
        <v/>
      </c>
      <c r="IR35" s="32" t="str">
        <f t="shared" si="231"/>
        <v/>
      </c>
      <c r="IS35" s="32" t="str">
        <f t="shared" si="232"/>
        <v/>
      </c>
      <c r="IT35" s="32" t="str">
        <f t="shared" si="233"/>
        <v/>
      </c>
      <c r="IU35" s="32" t="str">
        <f t="shared" si="234"/>
        <v/>
      </c>
      <c r="IV35" s="32" t="str">
        <f t="shared" si="235"/>
        <v/>
      </c>
      <c r="IW35" s="32" t="str">
        <f t="shared" si="236"/>
        <v/>
      </c>
      <c r="IX35" s="32" t="str">
        <f t="shared" si="237"/>
        <v/>
      </c>
      <c r="IY35" s="32" t="str">
        <f t="shared" si="238"/>
        <v/>
      </c>
      <c r="IZ35" s="32" t="str">
        <f t="shared" si="239"/>
        <v/>
      </c>
      <c r="JA35" s="32" t="str">
        <f t="shared" si="240"/>
        <v/>
      </c>
      <c r="JB35" s="32" t="str">
        <f t="shared" si="241"/>
        <v/>
      </c>
      <c r="JC35" s="32" t="str">
        <f t="shared" si="242"/>
        <v/>
      </c>
      <c r="JD35" s="32" t="str">
        <f t="shared" si="243"/>
        <v/>
      </c>
      <c r="JE35" s="32" t="str">
        <f t="shared" si="244"/>
        <v/>
      </c>
      <c r="JF35" s="32" t="str">
        <f t="shared" si="245"/>
        <v/>
      </c>
      <c r="JG35" s="32" t="str">
        <f t="shared" si="246"/>
        <v/>
      </c>
      <c r="JH35" s="32" t="str">
        <f t="shared" si="247"/>
        <v/>
      </c>
      <c r="JI35" s="32" t="str">
        <f t="shared" si="248"/>
        <v/>
      </c>
      <c r="JJ35" s="32" t="str">
        <f t="shared" si="249"/>
        <v/>
      </c>
      <c r="JK35" s="32" t="str">
        <f t="shared" si="250"/>
        <v/>
      </c>
      <c r="JL35" s="32" t="str">
        <f t="shared" si="251"/>
        <v/>
      </c>
      <c r="JM35" s="32" t="str">
        <f t="shared" si="252"/>
        <v/>
      </c>
      <c r="JN35" s="32" t="str">
        <f t="shared" si="253"/>
        <v/>
      </c>
      <c r="JO35" s="32" t="str">
        <f t="shared" si="254"/>
        <v/>
      </c>
      <c r="JP35" s="32" t="str">
        <f t="shared" si="255"/>
        <v/>
      </c>
      <c r="JQ35" s="32" t="str">
        <f t="shared" si="256"/>
        <v/>
      </c>
      <c r="JR35" s="32" t="str">
        <f t="shared" si="257"/>
        <v/>
      </c>
      <c r="JS35" s="32" t="str">
        <f t="shared" si="258"/>
        <v/>
      </c>
      <c r="JT35" s="32" t="str">
        <f t="shared" si="259"/>
        <v/>
      </c>
      <c r="JU35" s="32" t="str">
        <f t="shared" si="260"/>
        <v/>
      </c>
      <c r="JV35" s="32" t="str">
        <f t="shared" si="261"/>
        <v/>
      </c>
      <c r="JW35" s="32" t="str">
        <f t="shared" si="262"/>
        <v/>
      </c>
      <c r="JX35" s="32" t="str">
        <f t="shared" si="263"/>
        <v/>
      </c>
      <c r="JY35" s="32" t="str">
        <f t="shared" si="264"/>
        <v/>
      </c>
      <c r="JZ35" s="32" t="str">
        <f t="shared" si="265"/>
        <v/>
      </c>
      <c r="KA35" s="32" t="str">
        <f t="shared" si="266"/>
        <v/>
      </c>
      <c r="KB35" s="32" t="str">
        <f t="shared" si="267"/>
        <v/>
      </c>
      <c r="KC35" s="32" t="str">
        <f t="shared" si="268"/>
        <v/>
      </c>
      <c r="KD35" s="32" t="str">
        <f t="shared" si="269"/>
        <v/>
      </c>
      <c r="KE35" s="32" t="str">
        <f t="shared" si="270"/>
        <v/>
      </c>
      <c r="KF35" s="32" t="str">
        <f t="shared" si="271"/>
        <v/>
      </c>
      <c r="KG35" s="32" t="str">
        <f t="shared" si="272"/>
        <v/>
      </c>
      <c r="KH35" s="32" t="str">
        <f t="shared" si="19"/>
        <v/>
      </c>
      <c r="KI35" s="32" t="str">
        <f t="shared" si="273"/>
        <v/>
      </c>
      <c r="KJ35" s="32" t="str">
        <f t="shared" si="274"/>
        <v/>
      </c>
      <c r="KK35" s="32" t="str">
        <f t="shared" si="275"/>
        <v/>
      </c>
      <c r="KL35" s="32" t="str">
        <f t="shared" si="276"/>
        <v/>
      </c>
      <c r="KM35" s="32" t="str">
        <f t="shared" si="277"/>
        <v/>
      </c>
      <c r="KN35" s="32" t="str">
        <f t="shared" si="278"/>
        <v/>
      </c>
      <c r="KO35" s="32" t="str">
        <f t="shared" si="279"/>
        <v/>
      </c>
      <c r="KP35" s="32" t="str">
        <f t="shared" si="280"/>
        <v/>
      </c>
      <c r="KQ35" s="32" t="str">
        <f t="shared" si="281"/>
        <v/>
      </c>
      <c r="KR35" s="32" t="str">
        <f t="shared" si="282"/>
        <v/>
      </c>
      <c r="KS35" s="32" t="str">
        <f t="shared" si="283"/>
        <v/>
      </c>
      <c r="KT35" s="32" t="str">
        <f t="shared" si="284"/>
        <v/>
      </c>
      <c r="KU35" s="32" t="str">
        <f t="shared" si="285"/>
        <v/>
      </c>
      <c r="KV35" s="32" t="str">
        <f t="shared" si="286"/>
        <v/>
      </c>
      <c r="KW35" s="32" t="str">
        <f t="shared" si="287"/>
        <v/>
      </c>
      <c r="KX35" s="32" t="str">
        <f t="shared" si="288"/>
        <v/>
      </c>
      <c r="KY35" s="32" t="str">
        <f t="shared" si="289"/>
        <v/>
      </c>
      <c r="KZ35" s="32" t="str">
        <f t="shared" si="290"/>
        <v/>
      </c>
      <c r="LA35" s="32" t="str">
        <f t="shared" si="291"/>
        <v/>
      </c>
      <c r="LB35" s="32" t="str">
        <f t="shared" si="292"/>
        <v/>
      </c>
      <c r="LC35" s="32" t="str">
        <f t="shared" si="293"/>
        <v/>
      </c>
      <c r="LD35" s="32" t="str">
        <f t="shared" si="294"/>
        <v/>
      </c>
      <c r="LE35" s="32" t="str">
        <f t="shared" si="295"/>
        <v/>
      </c>
      <c r="LF35" s="32" t="str">
        <f t="shared" si="296"/>
        <v/>
      </c>
      <c r="LG35" s="32" t="str">
        <f t="shared" si="297"/>
        <v/>
      </c>
      <c r="LH35" s="32" t="str">
        <f t="shared" si="298"/>
        <v/>
      </c>
      <c r="LI35" s="32" t="str">
        <f t="shared" si="299"/>
        <v/>
      </c>
      <c r="LJ35" s="32" t="str">
        <f t="shared" si="300"/>
        <v/>
      </c>
      <c r="LK35" s="32" t="str">
        <f t="shared" si="301"/>
        <v/>
      </c>
      <c r="LL35" s="32" t="str">
        <f t="shared" si="302"/>
        <v/>
      </c>
      <c r="LM35" s="32" t="str">
        <f t="shared" si="303"/>
        <v/>
      </c>
      <c r="LN35" s="32" t="str">
        <f t="shared" si="304"/>
        <v/>
      </c>
      <c r="LO35" s="32" t="str">
        <f t="shared" si="305"/>
        <v/>
      </c>
      <c r="LP35" s="32" t="str">
        <f t="shared" si="306"/>
        <v/>
      </c>
      <c r="LQ35" s="32" t="str">
        <f t="shared" si="307"/>
        <v/>
      </c>
      <c r="LR35" s="32" t="str">
        <f t="shared" si="308"/>
        <v/>
      </c>
      <c r="LS35" s="32" t="str">
        <f t="shared" si="309"/>
        <v/>
      </c>
      <c r="LT35" s="32" t="str">
        <f t="shared" si="310"/>
        <v/>
      </c>
      <c r="LU35" s="32" t="str">
        <f t="shared" si="311"/>
        <v/>
      </c>
      <c r="LV35" s="32" t="str">
        <f t="shared" si="312"/>
        <v/>
      </c>
      <c r="LW35" s="32" t="str">
        <f t="shared" si="313"/>
        <v/>
      </c>
      <c r="LX35" s="32" t="str">
        <f t="shared" si="314"/>
        <v/>
      </c>
      <c r="LY35" s="32" t="str">
        <f t="shared" si="315"/>
        <v/>
      </c>
      <c r="LZ35" s="32" t="str">
        <f t="shared" si="316"/>
        <v/>
      </c>
      <c r="MA35" s="32" t="str">
        <f t="shared" si="317"/>
        <v/>
      </c>
      <c r="MB35" s="32" t="str">
        <f t="shared" si="318"/>
        <v/>
      </c>
      <c r="MC35" s="32" t="str">
        <f t="shared" si="319"/>
        <v/>
      </c>
      <c r="MD35" s="32" t="str">
        <f t="shared" si="320"/>
        <v/>
      </c>
      <c r="ME35" s="32" t="str">
        <f t="shared" si="321"/>
        <v/>
      </c>
      <c r="MF35" s="32" t="str">
        <f t="shared" si="322"/>
        <v/>
      </c>
      <c r="MG35" s="32" t="str">
        <f t="shared" si="323"/>
        <v/>
      </c>
      <c r="MH35" s="32" t="str">
        <f t="shared" si="324"/>
        <v/>
      </c>
      <c r="MI35" s="32" t="str">
        <f t="shared" si="325"/>
        <v/>
      </c>
      <c r="MJ35" s="32" t="str">
        <f t="shared" si="326"/>
        <v/>
      </c>
      <c r="MK35" s="32" t="str">
        <f t="shared" si="327"/>
        <v/>
      </c>
      <c r="ML35" s="32" t="str">
        <f t="shared" si="328"/>
        <v/>
      </c>
      <c r="MM35" s="32" t="str">
        <f t="shared" si="329"/>
        <v/>
      </c>
      <c r="MN35" s="32" t="str">
        <f t="shared" si="330"/>
        <v/>
      </c>
      <c r="MO35" s="32" t="str">
        <f t="shared" si="331"/>
        <v/>
      </c>
      <c r="MP35" s="32" t="str">
        <f t="shared" si="332"/>
        <v/>
      </c>
      <c r="MQ35" s="32" t="str">
        <f t="shared" si="333"/>
        <v/>
      </c>
      <c r="MR35" s="32" t="str">
        <f t="shared" si="334"/>
        <v/>
      </c>
      <c r="MS35" s="32" t="str">
        <f t="shared" si="335"/>
        <v/>
      </c>
      <c r="MT35" s="32" t="str">
        <f t="shared" si="20"/>
        <v/>
      </c>
      <c r="MU35" s="32" t="str">
        <f t="shared" si="339"/>
        <v/>
      </c>
      <c r="MV35" s="32" t="str">
        <f t="shared" si="340"/>
        <v/>
      </c>
      <c r="MW35" s="32" t="str">
        <f t="shared" si="341"/>
        <v/>
      </c>
      <c r="MX35" s="32" t="str">
        <f t="shared" si="342"/>
        <v/>
      </c>
      <c r="MY35" s="32" t="str">
        <f t="shared" si="343"/>
        <v/>
      </c>
      <c r="MZ35" s="32" t="str">
        <f t="shared" si="344"/>
        <v/>
      </c>
      <c r="NA35" s="32" t="str">
        <f t="shared" si="345"/>
        <v/>
      </c>
      <c r="NB35" s="32" t="str">
        <f t="shared" si="346"/>
        <v/>
      </c>
      <c r="NC35" s="32" t="str">
        <f t="shared" si="347"/>
        <v/>
      </c>
      <c r="ND35" s="32" t="str">
        <f t="shared" si="348"/>
        <v/>
      </c>
      <c r="NE35" s="32" t="str">
        <f t="shared" si="349"/>
        <v/>
      </c>
      <c r="NF35" s="32" t="str">
        <f t="shared" si="350"/>
        <v/>
      </c>
      <c r="NG35" s="32" t="str">
        <f t="shared" si="351"/>
        <v/>
      </c>
      <c r="NH35" s="32" t="str">
        <f t="shared" si="352"/>
        <v/>
      </c>
      <c r="NI35" s="32" t="str">
        <f t="shared" si="353"/>
        <v/>
      </c>
      <c r="NJ35" s="32" t="str">
        <f t="shared" si="354"/>
        <v/>
      </c>
      <c r="NK35" s="32" t="str">
        <f t="shared" si="355"/>
        <v/>
      </c>
      <c r="NL35" s="32" t="str">
        <f t="shared" si="356"/>
        <v/>
      </c>
      <c r="NM35" s="32" t="str">
        <f t="shared" si="357"/>
        <v/>
      </c>
      <c r="NN35" s="32" t="str">
        <f t="shared" si="358"/>
        <v/>
      </c>
      <c r="NO35" s="32" t="str">
        <f t="shared" si="359"/>
        <v/>
      </c>
      <c r="NP35" s="32" t="str">
        <f t="shared" si="360"/>
        <v/>
      </c>
      <c r="NQ35" s="32" t="str">
        <f t="shared" si="361"/>
        <v/>
      </c>
      <c r="NR35" s="32" t="str">
        <f t="shared" si="362"/>
        <v/>
      </c>
      <c r="NS35" s="32" t="str">
        <f t="shared" si="363"/>
        <v/>
      </c>
      <c r="NT35" s="32" t="str">
        <f t="shared" si="364"/>
        <v/>
      </c>
      <c r="NU35" s="32" t="str">
        <f t="shared" si="365"/>
        <v/>
      </c>
      <c r="NV35" s="32" t="str">
        <f t="shared" si="366"/>
        <v/>
      </c>
      <c r="NW35" s="32" t="str">
        <f t="shared" si="367"/>
        <v/>
      </c>
      <c r="NX35" s="32" t="str">
        <f t="shared" si="368"/>
        <v/>
      </c>
      <c r="NY35" s="32" t="str">
        <f t="shared" si="369"/>
        <v/>
      </c>
      <c r="NZ35" s="32" t="str">
        <f t="shared" si="370"/>
        <v/>
      </c>
      <c r="OA35" s="32" t="str">
        <f t="shared" si="371"/>
        <v/>
      </c>
      <c r="OB35" s="32" t="str">
        <f t="shared" si="372"/>
        <v/>
      </c>
      <c r="OC35" s="32" t="str">
        <f t="shared" si="373"/>
        <v/>
      </c>
      <c r="OD35" s="32" t="str">
        <f t="shared" si="374"/>
        <v/>
      </c>
      <c r="OE35" s="32" t="str">
        <f t="shared" si="375"/>
        <v/>
      </c>
      <c r="OF35" s="32" t="str">
        <f t="shared" si="376"/>
        <v/>
      </c>
      <c r="OG35" s="32" t="str">
        <f t="shared" si="377"/>
        <v/>
      </c>
      <c r="OH35" s="32" t="str">
        <f t="shared" si="378"/>
        <v/>
      </c>
      <c r="OI35" s="32" t="str">
        <f t="shared" si="336"/>
        <v/>
      </c>
      <c r="OJ35" s="32" t="str">
        <f t="shared" si="337"/>
        <v/>
      </c>
      <c r="OK35" s="32" t="str">
        <f t="shared" si="338"/>
        <v/>
      </c>
    </row>
    <row r="36" spans="1:401" ht="13.5" thickBot="1" x14ac:dyDescent="0.25">
      <c r="A36" s="191" t="s">
        <v>3</v>
      </c>
      <c r="B36" s="192"/>
      <c r="C36" s="192"/>
      <c r="D36" s="192"/>
      <c r="E36" s="33"/>
      <c r="F36" s="33"/>
      <c r="G36" s="33"/>
      <c r="H36" s="33"/>
      <c r="I36" s="33"/>
      <c r="J36" s="33"/>
      <c r="K36" s="33"/>
      <c r="L36" s="33"/>
      <c r="M36" s="33"/>
      <c r="N36" s="33"/>
      <c r="O36" s="33"/>
      <c r="P36" s="33"/>
      <c r="Q36" s="33"/>
      <c r="R36" s="33"/>
      <c r="S36" s="33"/>
      <c r="T36" s="33"/>
      <c r="U36" s="193">
        <f>SUM(U26:V35)</f>
        <v>0</v>
      </c>
      <c r="V36" s="193"/>
      <c r="W36" s="193"/>
      <c r="X36" s="193"/>
      <c r="Y36" s="194">
        <f>SUM(Y26:Z35)</f>
        <v>0</v>
      </c>
      <c r="Z36" s="194"/>
      <c r="AA36" s="194"/>
      <c r="AB36" s="195"/>
      <c r="AD36" s="6"/>
      <c r="AE36" s="6"/>
      <c r="AF36" s="6"/>
      <c r="AG36" s="6"/>
      <c r="AH36" s="6" t="s">
        <v>20</v>
      </c>
      <c r="AI36" s="6" t="s">
        <v>21</v>
      </c>
      <c r="AJ36" s="6" t="s">
        <v>17</v>
      </c>
      <c r="AK36" s="6"/>
    </row>
    <row r="37" spans="1:401" ht="18.75" x14ac:dyDescent="0.2">
      <c r="A37" s="34" t="s">
        <v>79</v>
      </c>
      <c r="B37" s="35"/>
      <c r="C37" s="35"/>
      <c r="D37" s="35"/>
      <c r="E37" s="35"/>
      <c r="F37" s="35"/>
      <c r="G37" s="35"/>
      <c r="H37" s="35"/>
      <c r="I37" s="36"/>
      <c r="J37" s="36"/>
      <c r="K37" s="36"/>
      <c r="L37" s="36"/>
      <c r="M37" s="36"/>
      <c r="N37" s="36"/>
      <c r="O37" s="36"/>
      <c r="P37" s="36"/>
      <c r="Q37" s="36"/>
      <c r="R37" s="36"/>
      <c r="S37" s="36"/>
      <c r="T37" s="36"/>
      <c r="U37" s="36"/>
      <c r="V37" s="36"/>
      <c r="W37" s="36"/>
      <c r="X37" s="36"/>
      <c r="Y37" s="36"/>
      <c r="Z37" s="36"/>
      <c r="AA37" s="37"/>
      <c r="AB37" s="38"/>
      <c r="AD37" s="17" t="s">
        <v>22</v>
      </c>
      <c r="AE37" s="6"/>
      <c r="AF37" s="6"/>
      <c r="AG37" s="6"/>
      <c r="AH37" s="6" t="s">
        <v>15</v>
      </c>
      <c r="AI37" s="6" t="s">
        <v>16</v>
      </c>
      <c r="AJ37" s="27">
        <v>1</v>
      </c>
      <c r="AK37" s="28">
        <v>2</v>
      </c>
      <c r="AL37" s="21">
        <v>3</v>
      </c>
      <c r="AM37" s="21">
        <v>4</v>
      </c>
      <c r="AN37" s="21">
        <v>5</v>
      </c>
      <c r="AO37" s="21">
        <v>6</v>
      </c>
      <c r="AP37" s="21">
        <v>7</v>
      </c>
      <c r="AQ37" s="21">
        <v>8</v>
      </c>
      <c r="AR37" s="21">
        <v>9</v>
      </c>
      <c r="AS37" s="21">
        <v>10</v>
      </c>
      <c r="AT37" s="21">
        <v>11</v>
      </c>
      <c r="AU37" s="21">
        <v>12</v>
      </c>
      <c r="AV37" s="21">
        <v>13</v>
      </c>
      <c r="AW37" s="21">
        <v>14</v>
      </c>
      <c r="AX37" s="21">
        <v>15</v>
      </c>
      <c r="AY37" s="21">
        <v>16</v>
      </c>
      <c r="AZ37" s="21">
        <v>17</v>
      </c>
      <c r="BA37" s="21">
        <v>18</v>
      </c>
      <c r="BB37" s="21">
        <v>19</v>
      </c>
      <c r="BC37" s="21">
        <v>20</v>
      </c>
      <c r="BD37" s="21">
        <v>21</v>
      </c>
      <c r="BE37" s="21">
        <v>22</v>
      </c>
      <c r="BF37" s="21">
        <v>23</v>
      </c>
      <c r="BG37" s="21">
        <v>24</v>
      </c>
      <c r="BH37" s="21">
        <v>25</v>
      </c>
      <c r="BI37" s="21">
        <v>26</v>
      </c>
      <c r="BJ37" s="21">
        <v>27</v>
      </c>
      <c r="BK37" s="21">
        <v>28</v>
      </c>
      <c r="BL37" s="21">
        <v>29</v>
      </c>
      <c r="BM37" s="21">
        <v>30</v>
      </c>
      <c r="BN37" s="21">
        <v>31</v>
      </c>
      <c r="BO37" s="21">
        <v>32</v>
      </c>
      <c r="BP37" s="21">
        <v>33</v>
      </c>
      <c r="BQ37" s="21">
        <v>34</v>
      </c>
      <c r="BR37" s="21">
        <v>35</v>
      </c>
      <c r="BS37" s="21">
        <v>36</v>
      </c>
      <c r="BT37" s="21">
        <v>37</v>
      </c>
      <c r="BU37" s="21">
        <v>38</v>
      </c>
      <c r="BV37" s="21">
        <v>39</v>
      </c>
      <c r="BW37" s="21">
        <v>40</v>
      </c>
      <c r="BX37" s="21">
        <v>41</v>
      </c>
      <c r="BY37" s="21">
        <v>42</v>
      </c>
      <c r="BZ37" s="21">
        <v>43</v>
      </c>
      <c r="CA37" s="21">
        <v>44</v>
      </c>
      <c r="CB37" s="21">
        <v>45</v>
      </c>
      <c r="CC37" s="21">
        <v>46</v>
      </c>
      <c r="CD37" s="21">
        <v>47</v>
      </c>
      <c r="CE37" s="21">
        <v>48</v>
      </c>
      <c r="CF37" s="21">
        <v>49</v>
      </c>
      <c r="CG37" s="21">
        <v>50</v>
      </c>
      <c r="CH37" s="21">
        <v>51</v>
      </c>
      <c r="CI37" s="21">
        <v>52</v>
      </c>
      <c r="CJ37" s="21">
        <v>53</v>
      </c>
      <c r="CK37" s="21">
        <v>54</v>
      </c>
      <c r="CL37" s="21">
        <v>55</v>
      </c>
      <c r="CM37" s="21">
        <v>56</v>
      </c>
      <c r="CN37" s="21">
        <v>57</v>
      </c>
      <c r="CO37" s="21">
        <v>58</v>
      </c>
      <c r="CP37" s="21">
        <v>59</v>
      </c>
      <c r="CQ37" s="21">
        <v>60</v>
      </c>
      <c r="CR37" s="21">
        <v>61</v>
      </c>
      <c r="CS37" s="21">
        <v>62</v>
      </c>
      <c r="CT37" s="21">
        <v>63</v>
      </c>
      <c r="CU37" s="21">
        <v>64</v>
      </c>
      <c r="CV37" s="21">
        <v>65</v>
      </c>
      <c r="CW37" s="21">
        <v>66</v>
      </c>
      <c r="CX37" s="21">
        <v>67</v>
      </c>
      <c r="CY37" s="21">
        <v>68</v>
      </c>
      <c r="CZ37" s="21">
        <v>69</v>
      </c>
      <c r="DA37" s="21">
        <v>70</v>
      </c>
      <c r="DB37" s="21">
        <v>71</v>
      </c>
      <c r="DC37" s="21">
        <v>72</v>
      </c>
      <c r="DD37" s="21">
        <v>73</v>
      </c>
      <c r="DE37" s="21">
        <v>74</v>
      </c>
      <c r="DF37" s="21">
        <v>75</v>
      </c>
      <c r="DG37" s="21">
        <v>76</v>
      </c>
      <c r="DH37" s="21">
        <v>77</v>
      </c>
      <c r="DI37" s="21">
        <v>78</v>
      </c>
      <c r="DJ37" s="21">
        <v>79</v>
      </c>
      <c r="DK37" s="21">
        <v>80</v>
      </c>
      <c r="DL37" s="21">
        <v>81</v>
      </c>
      <c r="DM37" s="21">
        <v>82</v>
      </c>
      <c r="DN37" s="21">
        <v>83</v>
      </c>
      <c r="DO37" s="21">
        <v>84</v>
      </c>
      <c r="DP37" s="21">
        <v>85</v>
      </c>
      <c r="DQ37" s="21">
        <v>86</v>
      </c>
      <c r="DR37" s="21">
        <v>87</v>
      </c>
      <c r="DS37" s="21">
        <v>88</v>
      </c>
      <c r="DT37" s="21">
        <v>89</v>
      </c>
      <c r="DU37" s="21">
        <v>90</v>
      </c>
      <c r="DV37" s="21">
        <v>91</v>
      </c>
      <c r="DW37" s="21">
        <v>92</v>
      </c>
      <c r="DX37" s="21">
        <v>93</v>
      </c>
      <c r="DY37" s="21">
        <v>94</v>
      </c>
      <c r="DZ37" s="21">
        <v>95</v>
      </c>
      <c r="EA37" s="21">
        <v>96</v>
      </c>
      <c r="EB37" s="21">
        <v>97</v>
      </c>
      <c r="EC37" s="21">
        <v>98</v>
      </c>
      <c r="ED37" s="21">
        <v>99</v>
      </c>
      <c r="EE37" s="21">
        <v>100</v>
      </c>
      <c r="EF37" s="21">
        <v>101</v>
      </c>
      <c r="EG37" s="21">
        <v>102</v>
      </c>
      <c r="EH37" s="21">
        <v>103</v>
      </c>
      <c r="EI37" s="21">
        <v>104</v>
      </c>
      <c r="EJ37" s="21">
        <v>105</v>
      </c>
      <c r="EK37" s="21">
        <v>106</v>
      </c>
      <c r="EL37" s="21">
        <v>107</v>
      </c>
      <c r="EM37" s="21">
        <v>108</v>
      </c>
      <c r="EN37" s="21">
        <v>109</v>
      </c>
      <c r="EO37" s="21">
        <v>110</v>
      </c>
      <c r="EP37" s="21">
        <v>111</v>
      </c>
      <c r="EQ37" s="21">
        <v>112</v>
      </c>
      <c r="ER37" s="21">
        <v>113</v>
      </c>
      <c r="ES37" s="21">
        <v>114</v>
      </c>
      <c r="ET37" s="21">
        <v>115</v>
      </c>
      <c r="EU37" s="21">
        <v>116</v>
      </c>
      <c r="EV37" s="21">
        <v>117</v>
      </c>
      <c r="EW37" s="21">
        <v>118</v>
      </c>
      <c r="EX37" s="21">
        <v>119</v>
      </c>
      <c r="EY37" s="21">
        <v>120</v>
      </c>
      <c r="EZ37" s="21">
        <v>121</v>
      </c>
      <c r="FA37" s="21">
        <v>122</v>
      </c>
      <c r="FB37" s="21">
        <v>123</v>
      </c>
      <c r="FC37" s="21">
        <v>124</v>
      </c>
      <c r="FD37" s="21">
        <v>125</v>
      </c>
      <c r="FE37" s="21">
        <v>126</v>
      </c>
      <c r="FF37" s="21">
        <v>127</v>
      </c>
      <c r="FG37" s="21">
        <v>128</v>
      </c>
      <c r="FH37" s="21">
        <v>129</v>
      </c>
      <c r="FI37" s="21">
        <v>130</v>
      </c>
      <c r="FJ37" s="21">
        <v>131</v>
      </c>
      <c r="FK37" s="21">
        <v>132</v>
      </c>
      <c r="FL37" s="21">
        <v>133</v>
      </c>
      <c r="FM37" s="21">
        <v>134</v>
      </c>
      <c r="FN37" s="21">
        <v>135</v>
      </c>
      <c r="FO37" s="21">
        <v>136</v>
      </c>
      <c r="FP37" s="21">
        <v>137</v>
      </c>
      <c r="FQ37" s="21">
        <v>138</v>
      </c>
      <c r="FR37" s="21">
        <v>139</v>
      </c>
      <c r="FS37" s="21">
        <v>140</v>
      </c>
      <c r="FT37" s="21">
        <v>141</v>
      </c>
      <c r="FU37" s="21">
        <v>142</v>
      </c>
      <c r="FV37" s="21">
        <v>143</v>
      </c>
      <c r="FW37" s="21">
        <v>144</v>
      </c>
      <c r="FX37" s="21">
        <v>145</v>
      </c>
      <c r="FY37" s="21">
        <v>146</v>
      </c>
      <c r="FZ37" s="21">
        <v>147</v>
      </c>
      <c r="GA37" s="21">
        <v>148</v>
      </c>
      <c r="GB37" s="21">
        <v>149</v>
      </c>
      <c r="GC37" s="21">
        <v>150</v>
      </c>
      <c r="GD37" s="21">
        <v>151</v>
      </c>
      <c r="GE37" s="21">
        <v>152</v>
      </c>
      <c r="GF37" s="21">
        <v>153</v>
      </c>
      <c r="GG37" s="21">
        <v>154</v>
      </c>
      <c r="GH37" s="21">
        <v>155</v>
      </c>
      <c r="GI37" s="21">
        <v>156</v>
      </c>
      <c r="GJ37" s="21">
        <v>157</v>
      </c>
      <c r="GK37" s="21">
        <v>158</v>
      </c>
      <c r="GL37" s="21">
        <v>159</v>
      </c>
      <c r="GM37" s="21">
        <v>160</v>
      </c>
      <c r="GN37" s="21">
        <v>161</v>
      </c>
      <c r="GO37" s="21">
        <v>162</v>
      </c>
      <c r="GP37" s="21">
        <v>163</v>
      </c>
      <c r="GQ37" s="21">
        <v>164</v>
      </c>
      <c r="GR37" s="21">
        <v>165</v>
      </c>
      <c r="GS37" s="21">
        <v>166</v>
      </c>
      <c r="GT37" s="21">
        <v>167</v>
      </c>
      <c r="GU37" s="21">
        <v>168</v>
      </c>
      <c r="GV37" s="21">
        <v>169</v>
      </c>
      <c r="GW37" s="21">
        <v>170</v>
      </c>
      <c r="GX37" s="21">
        <v>171</v>
      </c>
      <c r="GY37" s="21">
        <v>172</v>
      </c>
      <c r="GZ37" s="21">
        <v>173</v>
      </c>
      <c r="HA37" s="21">
        <v>174</v>
      </c>
      <c r="HB37" s="21">
        <v>175</v>
      </c>
      <c r="HC37" s="21">
        <v>176</v>
      </c>
      <c r="HD37" s="21">
        <v>177</v>
      </c>
      <c r="HE37" s="21">
        <v>178</v>
      </c>
      <c r="HF37" s="21">
        <v>179</v>
      </c>
      <c r="HG37" s="21">
        <v>180</v>
      </c>
      <c r="HH37" s="21">
        <v>181</v>
      </c>
      <c r="HI37" s="21">
        <v>182</v>
      </c>
      <c r="HJ37" s="21">
        <v>183</v>
      </c>
      <c r="HK37" s="21">
        <v>184</v>
      </c>
      <c r="HL37" s="21">
        <v>185</v>
      </c>
      <c r="HM37" s="21">
        <v>186</v>
      </c>
      <c r="HN37" s="21">
        <v>187</v>
      </c>
      <c r="HO37" s="21">
        <v>188</v>
      </c>
      <c r="HP37" s="21">
        <v>189</v>
      </c>
      <c r="HQ37" s="21">
        <v>190</v>
      </c>
      <c r="HR37" s="21">
        <v>191</v>
      </c>
      <c r="HS37" s="21">
        <v>192</v>
      </c>
      <c r="HT37" s="21">
        <v>193</v>
      </c>
      <c r="HU37" s="21">
        <v>194</v>
      </c>
      <c r="HV37" s="21">
        <v>195</v>
      </c>
      <c r="HW37" s="21">
        <v>196</v>
      </c>
      <c r="HX37" s="21">
        <v>197</v>
      </c>
      <c r="HY37" s="21">
        <v>198</v>
      </c>
      <c r="HZ37" s="21">
        <v>199</v>
      </c>
      <c r="IA37" s="21">
        <v>200</v>
      </c>
      <c r="IB37" s="21">
        <v>201</v>
      </c>
      <c r="IC37" s="21">
        <v>202</v>
      </c>
      <c r="ID37" s="21">
        <v>203</v>
      </c>
      <c r="IE37" s="21">
        <v>204</v>
      </c>
      <c r="IF37" s="21">
        <v>205</v>
      </c>
      <c r="IG37" s="21">
        <v>206</v>
      </c>
      <c r="IH37" s="21">
        <v>207</v>
      </c>
      <c r="II37" s="21">
        <v>208</v>
      </c>
      <c r="IJ37" s="21">
        <v>209</v>
      </c>
      <c r="IK37" s="21">
        <v>210</v>
      </c>
      <c r="IL37" s="21">
        <v>211</v>
      </c>
      <c r="IM37" s="21">
        <v>212</v>
      </c>
      <c r="IN37" s="21">
        <v>213</v>
      </c>
      <c r="IO37" s="21">
        <v>214</v>
      </c>
      <c r="IP37" s="21">
        <v>215</v>
      </c>
      <c r="IQ37" s="21">
        <v>216</v>
      </c>
      <c r="IR37" s="21">
        <v>217</v>
      </c>
      <c r="IS37" s="21">
        <v>218</v>
      </c>
      <c r="IT37" s="21">
        <v>219</v>
      </c>
      <c r="IU37" s="21">
        <v>220</v>
      </c>
      <c r="IV37" s="21">
        <v>221</v>
      </c>
      <c r="IW37" s="21">
        <v>222</v>
      </c>
      <c r="IX37" s="21">
        <v>223</v>
      </c>
      <c r="IY37" s="21">
        <v>224</v>
      </c>
      <c r="IZ37" s="21">
        <v>225</v>
      </c>
      <c r="JA37" s="21">
        <v>226</v>
      </c>
      <c r="JB37" s="21">
        <v>227</v>
      </c>
      <c r="JC37" s="21">
        <v>228</v>
      </c>
      <c r="JD37" s="21">
        <v>229</v>
      </c>
      <c r="JE37" s="21">
        <v>230</v>
      </c>
      <c r="JF37" s="21">
        <v>231</v>
      </c>
      <c r="JG37" s="21">
        <v>232</v>
      </c>
      <c r="JH37" s="21">
        <v>233</v>
      </c>
      <c r="JI37" s="21">
        <v>234</v>
      </c>
      <c r="JJ37" s="21">
        <v>235</v>
      </c>
      <c r="JK37" s="21">
        <v>236</v>
      </c>
      <c r="JL37" s="21">
        <v>237</v>
      </c>
      <c r="JM37" s="21">
        <v>238</v>
      </c>
      <c r="JN37" s="21">
        <v>239</v>
      </c>
      <c r="JO37" s="21">
        <v>240</v>
      </c>
      <c r="JP37" s="21">
        <v>241</v>
      </c>
      <c r="JQ37" s="21">
        <v>242</v>
      </c>
      <c r="JR37" s="21">
        <v>243</v>
      </c>
      <c r="JS37" s="21">
        <v>244</v>
      </c>
      <c r="JT37" s="21">
        <v>245</v>
      </c>
      <c r="JU37" s="21">
        <v>246</v>
      </c>
      <c r="JV37" s="21">
        <v>247</v>
      </c>
      <c r="JW37" s="21">
        <v>248</v>
      </c>
      <c r="JX37" s="21">
        <v>249</v>
      </c>
      <c r="JY37" s="21">
        <v>250</v>
      </c>
      <c r="JZ37" s="21">
        <v>251</v>
      </c>
      <c r="KA37" s="21">
        <v>252</v>
      </c>
      <c r="KB37" s="21">
        <v>253</v>
      </c>
      <c r="KC37" s="21">
        <v>254</v>
      </c>
      <c r="KD37" s="21">
        <v>255</v>
      </c>
      <c r="KE37" s="21">
        <v>256</v>
      </c>
      <c r="KF37" s="21">
        <v>257</v>
      </c>
      <c r="KG37" s="21">
        <v>258</v>
      </c>
      <c r="KH37" s="21">
        <v>259</v>
      </c>
      <c r="KI37" s="21">
        <v>260</v>
      </c>
      <c r="KJ37" s="21">
        <v>261</v>
      </c>
      <c r="KK37" s="21">
        <v>262</v>
      </c>
      <c r="KL37" s="21">
        <v>263</v>
      </c>
      <c r="KM37" s="21">
        <v>264</v>
      </c>
      <c r="KN37" s="21">
        <v>265</v>
      </c>
      <c r="KO37" s="21">
        <v>266</v>
      </c>
      <c r="KP37" s="21">
        <v>267</v>
      </c>
      <c r="KQ37" s="21">
        <v>268</v>
      </c>
      <c r="KR37" s="21">
        <v>269</v>
      </c>
      <c r="KS37" s="21">
        <v>270</v>
      </c>
      <c r="KT37" s="21">
        <v>271</v>
      </c>
      <c r="KU37" s="21">
        <v>272</v>
      </c>
      <c r="KV37" s="21">
        <v>273</v>
      </c>
      <c r="KW37" s="21">
        <v>274</v>
      </c>
      <c r="KX37" s="21">
        <v>275</v>
      </c>
      <c r="KY37" s="21">
        <v>276</v>
      </c>
      <c r="KZ37" s="21">
        <v>277</v>
      </c>
      <c r="LA37" s="21">
        <v>278</v>
      </c>
      <c r="LB37" s="21">
        <v>279</v>
      </c>
      <c r="LC37" s="21">
        <v>280</v>
      </c>
      <c r="LD37" s="21">
        <v>281</v>
      </c>
      <c r="LE37" s="21">
        <v>282</v>
      </c>
      <c r="LF37" s="21">
        <v>283</v>
      </c>
      <c r="LG37" s="21">
        <v>284</v>
      </c>
      <c r="LH37" s="21">
        <v>285</v>
      </c>
      <c r="LI37" s="21">
        <v>286</v>
      </c>
      <c r="LJ37" s="21">
        <v>287</v>
      </c>
      <c r="LK37" s="21">
        <v>288</v>
      </c>
      <c r="LL37" s="21">
        <v>289</v>
      </c>
      <c r="LM37" s="21">
        <v>290</v>
      </c>
      <c r="LN37" s="21">
        <v>291</v>
      </c>
      <c r="LO37" s="21">
        <v>292</v>
      </c>
      <c r="LP37" s="21">
        <v>293</v>
      </c>
      <c r="LQ37" s="21">
        <v>294</v>
      </c>
      <c r="LR37" s="21">
        <v>295</v>
      </c>
      <c r="LS37" s="21">
        <v>296</v>
      </c>
      <c r="LT37" s="21">
        <v>297</v>
      </c>
      <c r="LU37" s="21">
        <v>298</v>
      </c>
      <c r="LV37" s="21">
        <v>299</v>
      </c>
      <c r="LW37" s="21">
        <v>300</v>
      </c>
      <c r="LX37" s="21">
        <v>301</v>
      </c>
      <c r="LY37" s="21">
        <v>302</v>
      </c>
      <c r="LZ37" s="21">
        <v>303</v>
      </c>
      <c r="MA37" s="21">
        <v>304</v>
      </c>
      <c r="MB37" s="21">
        <v>305</v>
      </c>
      <c r="MC37" s="21">
        <v>306</v>
      </c>
      <c r="MD37" s="21">
        <v>307</v>
      </c>
      <c r="ME37" s="21">
        <v>308</v>
      </c>
      <c r="MF37" s="21">
        <v>309</v>
      </c>
      <c r="MG37" s="21">
        <v>310</v>
      </c>
      <c r="MH37" s="21">
        <v>311</v>
      </c>
      <c r="MI37" s="21">
        <v>312</v>
      </c>
      <c r="MJ37" s="21">
        <v>313</v>
      </c>
      <c r="MK37" s="21">
        <v>314</v>
      </c>
      <c r="ML37" s="21">
        <v>315</v>
      </c>
      <c r="MM37" s="21">
        <v>316</v>
      </c>
      <c r="MN37" s="21">
        <v>317</v>
      </c>
      <c r="MO37" s="21">
        <v>318</v>
      </c>
      <c r="MP37" s="21">
        <v>319</v>
      </c>
      <c r="MQ37" s="21">
        <v>320</v>
      </c>
      <c r="MR37" s="21">
        <v>321</v>
      </c>
      <c r="MS37" s="21">
        <v>322</v>
      </c>
      <c r="MT37" s="21">
        <v>323</v>
      </c>
      <c r="MU37" s="21">
        <v>324</v>
      </c>
      <c r="MV37" s="21">
        <v>325</v>
      </c>
      <c r="MW37" s="21">
        <v>326</v>
      </c>
      <c r="MX37" s="21">
        <v>327</v>
      </c>
      <c r="MY37" s="21">
        <v>328</v>
      </c>
      <c r="MZ37" s="21">
        <v>329</v>
      </c>
      <c r="NA37" s="21">
        <v>330</v>
      </c>
      <c r="NB37" s="21">
        <v>331</v>
      </c>
      <c r="NC37" s="21">
        <v>332</v>
      </c>
      <c r="ND37" s="21">
        <v>333</v>
      </c>
      <c r="NE37" s="21">
        <v>334</v>
      </c>
      <c r="NF37" s="21">
        <v>335</v>
      </c>
      <c r="NG37" s="21">
        <v>336</v>
      </c>
      <c r="NH37" s="21">
        <v>337</v>
      </c>
      <c r="NI37" s="21">
        <v>338</v>
      </c>
      <c r="NJ37" s="21">
        <v>339</v>
      </c>
      <c r="NK37" s="21">
        <v>340</v>
      </c>
      <c r="NL37" s="21">
        <v>341</v>
      </c>
      <c r="NM37" s="21">
        <v>342</v>
      </c>
      <c r="NN37" s="21">
        <v>343</v>
      </c>
      <c r="NO37" s="21">
        <v>344</v>
      </c>
      <c r="NP37" s="21">
        <v>345</v>
      </c>
      <c r="NQ37" s="21">
        <v>346</v>
      </c>
      <c r="NR37" s="21">
        <v>347</v>
      </c>
      <c r="NS37" s="21">
        <v>348</v>
      </c>
      <c r="NT37" s="21">
        <v>349</v>
      </c>
      <c r="NU37" s="21">
        <v>350</v>
      </c>
      <c r="NV37" s="21">
        <v>351</v>
      </c>
      <c r="NW37" s="21">
        <v>352</v>
      </c>
      <c r="NX37" s="21">
        <v>353</v>
      </c>
      <c r="NY37" s="21">
        <v>354</v>
      </c>
      <c r="NZ37" s="21">
        <v>355</v>
      </c>
      <c r="OA37" s="21">
        <v>356</v>
      </c>
      <c r="OB37" s="21">
        <v>357</v>
      </c>
      <c r="OC37" s="21">
        <v>358</v>
      </c>
      <c r="OD37" s="21">
        <v>359</v>
      </c>
      <c r="OE37" s="21">
        <v>360</v>
      </c>
      <c r="OF37" s="21">
        <v>361</v>
      </c>
      <c r="OG37" s="21">
        <v>362</v>
      </c>
      <c r="OH37" s="21">
        <v>363</v>
      </c>
      <c r="OI37" s="21">
        <v>364</v>
      </c>
      <c r="OJ37" s="21">
        <v>365</v>
      </c>
      <c r="OK37" s="21">
        <v>366</v>
      </c>
    </row>
    <row r="38" spans="1:401" ht="12.75" customHeight="1" x14ac:dyDescent="0.2">
      <c r="A38" s="188" t="str">
        <f>IF(SUM(AD11:AF11)=0,"Let's get started! Enter a client name and/or ID number.",IF(AD11=0,"Enter a client name and/or ID number.",IF(AE11=0,"Enter a housing case manager name.",IF(AF11=0,"Briefly certify that no other temporary shelters were available. Justify why each stay is necessary for short- and long-term housing stability.",IF(SUM(AD45:AH54)=0,"Enter STSH tracking data in columns 2 through 6 for each respective stay.",IF(AD63="Yes","Complete the entry.",IF(AD67="Yes","Payment cannot exceed cost.",IF(AD71="Yes","The tracker cannot include duplicated nights.",IF(AD69="Yes","The tracker cannot include duplicated nights assisted.",IF(AD73="Yes","Check-out date is less than or equal to start date.",IF(AD65="Yes","The tracker cannot include nights of assistance that belong in the next six-month period.",IF(AND(Z3&gt;0,Y41&gt;Z3),"Error. You have exceeded the custom STSH Time Cap. Decrease the amount of assistance.",IF(AND(Z2&gt;0,I41&gt;Z2),"Error. You have exceeded the custom STSH Payment Cap. Decrease the amount of assistance.",IF(Y41&gt;60,"Error. You have exceeded the STSH cap. Decrease the amount of assistance.",""))))))))))))))</f>
        <v>Let's get started! Enter a client name and/or ID number.</v>
      </c>
      <c r="B38" s="189"/>
      <c r="C38" s="189"/>
      <c r="D38" s="189"/>
      <c r="E38" s="189"/>
      <c r="F38" s="189"/>
      <c r="G38" s="189"/>
      <c r="H38" s="189"/>
      <c r="I38" s="189"/>
      <c r="J38" s="189"/>
      <c r="K38" s="189"/>
      <c r="L38" s="189"/>
      <c r="M38" s="189"/>
      <c r="N38" s="189"/>
      <c r="O38" s="189"/>
      <c r="P38" s="189"/>
      <c r="Q38" s="39" t="s">
        <v>5</v>
      </c>
      <c r="R38" s="39"/>
      <c r="S38" s="39"/>
      <c r="T38" s="39"/>
      <c r="U38" s="39"/>
      <c r="V38" s="39"/>
      <c r="W38" s="39"/>
      <c r="X38" s="39"/>
      <c r="Y38" s="85"/>
      <c r="Z38" s="175" t="str">
        <f>IF(AH38="","",AH38)</f>
        <v/>
      </c>
      <c r="AA38" s="175"/>
      <c r="AB38" s="176"/>
      <c r="AD38" s="4" t="s">
        <v>23</v>
      </c>
      <c r="AE38" s="7"/>
      <c r="AF38" s="7"/>
      <c r="AG38" s="7"/>
      <c r="AH38" s="2" t="str">
        <f>IF(SUM(AH26:AH35)&gt;0,MIN(AH26:AH35),"")</f>
        <v/>
      </c>
      <c r="AI38" s="2" t="str">
        <f>IF(AH38="","",(AH38+366)-1)</f>
        <v/>
      </c>
      <c r="AJ38" s="2" t="str">
        <f>IF(AH38="","",AH38)</f>
        <v/>
      </c>
      <c r="AK38" s="2" t="str">
        <f t="shared" ref="AK38:AZ38" si="379">IF($AH38="","",IF($AH38+COLUMN(A38)&gt;$AI38,"",AJ38+1))</f>
        <v/>
      </c>
      <c r="AL38" s="2" t="str">
        <f t="shared" si="379"/>
        <v/>
      </c>
      <c r="AM38" s="2" t="str">
        <f t="shared" si="379"/>
        <v/>
      </c>
      <c r="AN38" s="2" t="str">
        <f t="shared" si="379"/>
        <v/>
      </c>
      <c r="AO38" s="2" t="str">
        <f t="shared" si="379"/>
        <v/>
      </c>
      <c r="AP38" s="2" t="str">
        <f t="shared" si="379"/>
        <v/>
      </c>
      <c r="AQ38" s="2" t="str">
        <f t="shared" si="379"/>
        <v/>
      </c>
      <c r="AR38" s="2" t="str">
        <f t="shared" si="379"/>
        <v/>
      </c>
      <c r="AS38" s="2" t="str">
        <f t="shared" si="379"/>
        <v/>
      </c>
      <c r="AT38" s="2" t="str">
        <f t="shared" si="379"/>
        <v/>
      </c>
      <c r="AU38" s="2" t="str">
        <f t="shared" si="379"/>
        <v/>
      </c>
      <c r="AV38" s="2" t="str">
        <f t="shared" si="379"/>
        <v/>
      </c>
      <c r="AW38" s="2" t="str">
        <f t="shared" si="379"/>
        <v/>
      </c>
      <c r="AX38" s="2" t="str">
        <f t="shared" si="379"/>
        <v/>
      </c>
      <c r="AY38" s="2" t="str">
        <f t="shared" si="379"/>
        <v/>
      </c>
      <c r="AZ38" s="2" t="str">
        <f t="shared" si="379"/>
        <v/>
      </c>
      <c r="BA38" s="2" t="str">
        <f t="shared" ref="BA38:BJ38" si="380">IF($AH38="","",IF($AH38+COLUMN(Q39)&gt;$AI38,"",AZ38+1))</f>
        <v/>
      </c>
      <c r="BB38" s="2" t="str">
        <f t="shared" si="380"/>
        <v/>
      </c>
      <c r="BC38" s="2" t="str">
        <f t="shared" si="380"/>
        <v/>
      </c>
      <c r="BD38" s="2" t="str">
        <f t="shared" si="380"/>
        <v/>
      </c>
      <c r="BE38" s="2" t="str">
        <f t="shared" si="380"/>
        <v/>
      </c>
      <c r="BF38" s="2" t="str">
        <f t="shared" si="380"/>
        <v/>
      </c>
      <c r="BG38" s="2" t="str">
        <f t="shared" si="380"/>
        <v/>
      </c>
      <c r="BH38" s="2" t="str">
        <f t="shared" si="380"/>
        <v/>
      </c>
      <c r="BI38" s="2" t="str">
        <f t="shared" si="380"/>
        <v/>
      </c>
      <c r="BJ38" s="2" t="str">
        <f t="shared" si="380"/>
        <v/>
      </c>
      <c r="BK38" s="2" t="str">
        <f>IF($AH38="","",IF($AH38+COLUMN(AA38)&gt;$AI38,"",BJ38+1))</f>
        <v/>
      </c>
      <c r="BL38" s="2" t="str">
        <f>IF($AH38="","",IF($AH38+COLUMN(AB38)&gt;$AI38,"",BK38+1))</f>
        <v/>
      </c>
      <c r="BM38" s="2" t="str">
        <f t="shared" ref="BM38:CX38" si="381">IF($AH38="","",IF($AH38+COLUMN(AC38)&gt;$AI38,"",BL38+1))</f>
        <v/>
      </c>
      <c r="BN38" s="2" t="str">
        <f t="shared" si="381"/>
        <v/>
      </c>
      <c r="BO38" s="2" t="str">
        <f t="shared" si="381"/>
        <v/>
      </c>
      <c r="BP38" s="2" t="str">
        <f t="shared" si="381"/>
        <v/>
      </c>
      <c r="BQ38" s="2" t="str">
        <f t="shared" si="381"/>
        <v/>
      </c>
      <c r="BR38" s="2" t="str">
        <f t="shared" si="381"/>
        <v/>
      </c>
      <c r="BS38" s="2" t="str">
        <f t="shared" si="381"/>
        <v/>
      </c>
      <c r="BT38" s="2" t="str">
        <f t="shared" si="381"/>
        <v/>
      </c>
      <c r="BU38" s="2" t="str">
        <f t="shared" si="381"/>
        <v/>
      </c>
      <c r="BV38" s="2" t="str">
        <f t="shared" si="381"/>
        <v/>
      </c>
      <c r="BW38" s="2" t="str">
        <f t="shared" si="381"/>
        <v/>
      </c>
      <c r="BX38" s="2" t="str">
        <f t="shared" si="381"/>
        <v/>
      </c>
      <c r="BY38" s="2" t="str">
        <f t="shared" si="381"/>
        <v/>
      </c>
      <c r="BZ38" s="2" t="str">
        <f t="shared" si="381"/>
        <v/>
      </c>
      <c r="CA38" s="2" t="str">
        <f t="shared" si="381"/>
        <v/>
      </c>
      <c r="CB38" s="2" t="str">
        <f t="shared" si="381"/>
        <v/>
      </c>
      <c r="CC38" s="2" t="str">
        <f t="shared" si="381"/>
        <v/>
      </c>
      <c r="CD38" s="2" t="str">
        <f t="shared" si="381"/>
        <v/>
      </c>
      <c r="CE38" s="2" t="str">
        <f t="shared" si="381"/>
        <v/>
      </c>
      <c r="CF38" s="2" t="str">
        <f t="shared" si="381"/>
        <v/>
      </c>
      <c r="CG38" s="2" t="str">
        <f t="shared" si="381"/>
        <v/>
      </c>
      <c r="CH38" s="2" t="str">
        <f t="shared" si="381"/>
        <v/>
      </c>
      <c r="CI38" s="2" t="str">
        <f t="shared" si="381"/>
        <v/>
      </c>
      <c r="CJ38" s="2" t="str">
        <f t="shared" si="381"/>
        <v/>
      </c>
      <c r="CK38" s="2" t="str">
        <f t="shared" si="381"/>
        <v/>
      </c>
      <c r="CL38" s="2" t="str">
        <f t="shared" si="381"/>
        <v/>
      </c>
      <c r="CM38" s="2" t="str">
        <f t="shared" si="381"/>
        <v/>
      </c>
      <c r="CN38" s="2" t="str">
        <f t="shared" si="381"/>
        <v/>
      </c>
      <c r="CO38" s="2" t="str">
        <f t="shared" si="381"/>
        <v/>
      </c>
      <c r="CP38" s="2" t="str">
        <f t="shared" si="381"/>
        <v/>
      </c>
      <c r="CQ38" s="2" t="str">
        <f t="shared" si="381"/>
        <v/>
      </c>
      <c r="CR38" s="2" t="str">
        <f t="shared" si="381"/>
        <v/>
      </c>
      <c r="CS38" s="2" t="str">
        <f t="shared" si="381"/>
        <v/>
      </c>
      <c r="CT38" s="2" t="str">
        <f t="shared" si="381"/>
        <v/>
      </c>
      <c r="CU38" s="2" t="str">
        <f t="shared" si="381"/>
        <v/>
      </c>
      <c r="CV38" s="2" t="str">
        <f t="shared" si="381"/>
        <v/>
      </c>
      <c r="CW38" s="2" t="str">
        <f t="shared" si="381"/>
        <v/>
      </c>
      <c r="CX38" s="2" t="str">
        <f t="shared" si="381"/>
        <v/>
      </c>
      <c r="CY38" s="2" t="str">
        <f t="shared" ref="CY38:FJ38" si="382">IF($AH38="","",IF($AH38+COLUMN(BO38)&gt;$AI38,"",CX38+1))</f>
        <v/>
      </c>
      <c r="CZ38" s="2" t="str">
        <f t="shared" si="382"/>
        <v/>
      </c>
      <c r="DA38" s="2" t="str">
        <f t="shared" si="382"/>
        <v/>
      </c>
      <c r="DB38" s="2" t="str">
        <f t="shared" si="382"/>
        <v/>
      </c>
      <c r="DC38" s="2" t="str">
        <f t="shared" si="382"/>
        <v/>
      </c>
      <c r="DD38" s="2" t="str">
        <f t="shared" si="382"/>
        <v/>
      </c>
      <c r="DE38" s="2" t="str">
        <f t="shared" si="382"/>
        <v/>
      </c>
      <c r="DF38" s="2" t="str">
        <f t="shared" si="382"/>
        <v/>
      </c>
      <c r="DG38" s="2" t="str">
        <f t="shared" si="382"/>
        <v/>
      </c>
      <c r="DH38" s="2" t="str">
        <f t="shared" si="382"/>
        <v/>
      </c>
      <c r="DI38" s="2" t="str">
        <f t="shared" si="382"/>
        <v/>
      </c>
      <c r="DJ38" s="2" t="str">
        <f t="shared" si="382"/>
        <v/>
      </c>
      <c r="DK38" s="2" t="str">
        <f t="shared" si="382"/>
        <v/>
      </c>
      <c r="DL38" s="2" t="str">
        <f t="shared" si="382"/>
        <v/>
      </c>
      <c r="DM38" s="2" t="str">
        <f t="shared" si="382"/>
        <v/>
      </c>
      <c r="DN38" s="2" t="str">
        <f t="shared" si="382"/>
        <v/>
      </c>
      <c r="DO38" s="2" t="str">
        <f t="shared" si="382"/>
        <v/>
      </c>
      <c r="DP38" s="2" t="str">
        <f t="shared" si="382"/>
        <v/>
      </c>
      <c r="DQ38" s="2" t="str">
        <f t="shared" si="382"/>
        <v/>
      </c>
      <c r="DR38" s="2" t="str">
        <f t="shared" si="382"/>
        <v/>
      </c>
      <c r="DS38" s="2" t="str">
        <f t="shared" si="382"/>
        <v/>
      </c>
      <c r="DT38" s="2" t="str">
        <f t="shared" si="382"/>
        <v/>
      </c>
      <c r="DU38" s="2" t="str">
        <f t="shared" si="382"/>
        <v/>
      </c>
      <c r="DV38" s="2" t="str">
        <f t="shared" si="382"/>
        <v/>
      </c>
      <c r="DW38" s="2" t="str">
        <f t="shared" si="382"/>
        <v/>
      </c>
      <c r="DX38" s="2" t="str">
        <f t="shared" si="382"/>
        <v/>
      </c>
      <c r="DY38" s="2" t="str">
        <f t="shared" si="382"/>
        <v/>
      </c>
      <c r="DZ38" s="2" t="str">
        <f t="shared" si="382"/>
        <v/>
      </c>
      <c r="EA38" s="2" t="str">
        <f t="shared" si="382"/>
        <v/>
      </c>
      <c r="EB38" s="2" t="str">
        <f t="shared" si="382"/>
        <v/>
      </c>
      <c r="EC38" s="2" t="str">
        <f t="shared" si="382"/>
        <v/>
      </c>
      <c r="ED38" s="2" t="str">
        <f t="shared" si="382"/>
        <v/>
      </c>
      <c r="EE38" s="2" t="str">
        <f t="shared" si="382"/>
        <v/>
      </c>
      <c r="EF38" s="2" t="str">
        <f t="shared" si="382"/>
        <v/>
      </c>
      <c r="EG38" s="2" t="str">
        <f t="shared" si="382"/>
        <v/>
      </c>
      <c r="EH38" s="2" t="str">
        <f t="shared" si="382"/>
        <v/>
      </c>
      <c r="EI38" s="2" t="str">
        <f t="shared" si="382"/>
        <v/>
      </c>
      <c r="EJ38" s="2" t="str">
        <f t="shared" si="382"/>
        <v/>
      </c>
      <c r="EK38" s="2" t="str">
        <f t="shared" si="382"/>
        <v/>
      </c>
      <c r="EL38" s="2" t="str">
        <f t="shared" si="382"/>
        <v/>
      </c>
      <c r="EM38" s="2" t="str">
        <f t="shared" si="382"/>
        <v/>
      </c>
      <c r="EN38" s="2" t="str">
        <f t="shared" si="382"/>
        <v/>
      </c>
      <c r="EO38" s="2" t="str">
        <f t="shared" si="382"/>
        <v/>
      </c>
      <c r="EP38" s="2" t="str">
        <f t="shared" si="382"/>
        <v/>
      </c>
      <c r="EQ38" s="2" t="str">
        <f t="shared" si="382"/>
        <v/>
      </c>
      <c r="ER38" s="2" t="str">
        <f t="shared" si="382"/>
        <v/>
      </c>
      <c r="ES38" s="2" t="str">
        <f t="shared" si="382"/>
        <v/>
      </c>
      <c r="ET38" s="2" t="str">
        <f t="shared" si="382"/>
        <v/>
      </c>
      <c r="EU38" s="2" t="str">
        <f t="shared" si="382"/>
        <v/>
      </c>
      <c r="EV38" s="2" t="str">
        <f t="shared" si="382"/>
        <v/>
      </c>
      <c r="EW38" s="2" t="str">
        <f t="shared" si="382"/>
        <v/>
      </c>
      <c r="EX38" s="2" t="str">
        <f t="shared" si="382"/>
        <v/>
      </c>
      <c r="EY38" s="2" t="str">
        <f t="shared" si="382"/>
        <v/>
      </c>
      <c r="EZ38" s="2" t="str">
        <f t="shared" si="382"/>
        <v/>
      </c>
      <c r="FA38" s="2" t="str">
        <f t="shared" si="382"/>
        <v/>
      </c>
      <c r="FB38" s="2" t="str">
        <f t="shared" si="382"/>
        <v/>
      </c>
      <c r="FC38" s="2" t="str">
        <f t="shared" si="382"/>
        <v/>
      </c>
      <c r="FD38" s="2" t="str">
        <f t="shared" si="382"/>
        <v/>
      </c>
      <c r="FE38" s="2" t="str">
        <f t="shared" si="382"/>
        <v/>
      </c>
      <c r="FF38" s="2" t="str">
        <f t="shared" si="382"/>
        <v/>
      </c>
      <c r="FG38" s="2" t="str">
        <f t="shared" si="382"/>
        <v/>
      </c>
      <c r="FH38" s="2" t="str">
        <f t="shared" si="382"/>
        <v/>
      </c>
      <c r="FI38" s="2" t="str">
        <f t="shared" si="382"/>
        <v/>
      </c>
      <c r="FJ38" s="2" t="str">
        <f t="shared" si="382"/>
        <v/>
      </c>
      <c r="FK38" s="2" t="str">
        <f t="shared" ref="FK38:HV38" si="383">IF($AH38="","",IF($AH38+COLUMN(EA38)&gt;$AI38,"",FJ38+1))</f>
        <v/>
      </c>
      <c r="FL38" s="2" t="str">
        <f t="shared" si="383"/>
        <v/>
      </c>
      <c r="FM38" s="2" t="str">
        <f t="shared" si="383"/>
        <v/>
      </c>
      <c r="FN38" s="2" t="str">
        <f t="shared" si="383"/>
        <v/>
      </c>
      <c r="FO38" s="2" t="str">
        <f t="shared" si="383"/>
        <v/>
      </c>
      <c r="FP38" s="2" t="str">
        <f t="shared" si="383"/>
        <v/>
      </c>
      <c r="FQ38" s="2" t="str">
        <f t="shared" si="383"/>
        <v/>
      </c>
      <c r="FR38" s="2" t="str">
        <f t="shared" si="383"/>
        <v/>
      </c>
      <c r="FS38" s="2" t="str">
        <f t="shared" si="383"/>
        <v/>
      </c>
      <c r="FT38" s="2" t="str">
        <f t="shared" si="383"/>
        <v/>
      </c>
      <c r="FU38" s="2" t="str">
        <f t="shared" si="383"/>
        <v/>
      </c>
      <c r="FV38" s="2" t="str">
        <f t="shared" si="383"/>
        <v/>
      </c>
      <c r="FW38" s="2" t="str">
        <f t="shared" si="383"/>
        <v/>
      </c>
      <c r="FX38" s="2" t="str">
        <f t="shared" si="383"/>
        <v/>
      </c>
      <c r="FY38" s="2" t="str">
        <f t="shared" si="383"/>
        <v/>
      </c>
      <c r="FZ38" s="2" t="str">
        <f t="shared" si="383"/>
        <v/>
      </c>
      <c r="GA38" s="2" t="str">
        <f t="shared" si="383"/>
        <v/>
      </c>
      <c r="GB38" s="2" t="str">
        <f t="shared" si="383"/>
        <v/>
      </c>
      <c r="GC38" s="2" t="str">
        <f t="shared" si="383"/>
        <v/>
      </c>
      <c r="GD38" s="2" t="str">
        <f t="shared" si="383"/>
        <v/>
      </c>
      <c r="GE38" s="2" t="str">
        <f t="shared" si="383"/>
        <v/>
      </c>
      <c r="GF38" s="2" t="str">
        <f t="shared" si="383"/>
        <v/>
      </c>
      <c r="GG38" s="2" t="str">
        <f t="shared" si="383"/>
        <v/>
      </c>
      <c r="GH38" s="2" t="str">
        <f t="shared" si="383"/>
        <v/>
      </c>
      <c r="GI38" s="2" t="str">
        <f t="shared" si="383"/>
        <v/>
      </c>
      <c r="GJ38" s="2" t="str">
        <f t="shared" si="383"/>
        <v/>
      </c>
      <c r="GK38" s="2" t="str">
        <f t="shared" si="383"/>
        <v/>
      </c>
      <c r="GL38" s="2" t="str">
        <f t="shared" si="383"/>
        <v/>
      </c>
      <c r="GM38" s="2" t="str">
        <f t="shared" si="383"/>
        <v/>
      </c>
      <c r="GN38" s="2" t="str">
        <f t="shared" si="383"/>
        <v/>
      </c>
      <c r="GO38" s="2" t="str">
        <f t="shared" si="383"/>
        <v/>
      </c>
      <c r="GP38" s="2" t="str">
        <f t="shared" si="383"/>
        <v/>
      </c>
      <c r="GQ38" s="2" t="str">
        <f t="shared" si="383"/>
        <v/>
      </c>
      <c r="GR38" s="2" t="str">
        <f t="shared" si="383"/>
        <v/>
      </c>
      <c r="GS38" s="2" t="str">
        <f t="shared" si="383"/>
        <v/>
      </c>
      <c r="GT38" s="2" t="str">
        <f t="shared" si="383"/>
        <v/>
      </c>
      <c r="GU38" s="2" t="str">
        <f t="shared" si="383"/>
        <v/>
      </c>
      <c r="GV38" s="2" t="str">
        <f t="shared" si="383"/>
        <v/>
      </c>
      <c r="GW38" s="2" t="str">
        <f t="shared" si="383"/>
        <v/>
      </c>
      <c r="GX38" s="2" t="str">
        <f t="shared" si="383"/>
        <v/>
      </c>
      <c r="GY38" s="2" t="str">
        <f t="shared" si="383"/>
        <v/>
      </c>
      <c r="GZ38" s="2" t="str">
        <f t="shared" si="383"/>
        <v/>
      </c>
      <c r="HA38" s="2" t="str">
        <f t="shared" si="383"/>
        <v/>
      </c>
      <c r="HB38" s="2" t="str">
        <f t="shared" si="383"/>
        <v/>
      </c>
      <c r="HC38" s="2" t="str">
        <f t="shared" si="383"/>
        <v/>
      </c>
      <c r="HD38" s="2" t="str">
        <f t="shared" si="383"/>
        <v/>
      </c>
      <c r="HE38" s="2" t="str">
        <f t="shared" si="383"/>
        <v/>
      </c>
      <c r="HF38" s="2" t="str">
        <f t="shared" si="383"/>
        <v/>
      </c>
      <c r="HG38" s="2" t="str">
        <f t="shared" si="383"/>
        <v/>
      </c>
      <c r="HH38" s="2" t="str">
        <f t="shared" si="383"/>
        <v/>
      </c>
      <c r="HI38" s="2" t="str">
        <f t="shared" si="383"/>
        <v/>
      </c>
      <c r="HJ38" s="2" t="str">
        <f t="shared" si="383"/>
        <v/>
      </c>
      <c r="HK38" s="2" t="str">
        <f t="shared" si="383"/>
        <v/>
      </c>
      <c r="HL38" s="2" t="str">
        <f t="shared" si="383"/>
        <v/>
      </c>
      <c r="HM38" s="2" t="str">
        <f t="shared" si="383"/>
        <v/>
      </c>
      <c r="HN38" s="2" t="str">
        <f t="shared" si="383"/>
        <v/>
      </c>
      <c r="HO38" s="2" t="str">
        <f t="shared" si="383"/>
        <v/>
      </c>
      <c r="HP38" s="2" t="str">
        <f t="shared" si="383"/>
        <v/>
      </c>
      <c r="HQ38" s="2" t="str">
        <f t="shared" si="383"/>
        <v/>
      </c>
      <c r="HR38" s="2" t="str">
        <f t="shared" si="383"/>
        <v/>
      </c>
      <c r="HS38" s="2" t="str">
        <f t="shared" si="383"/>
        <v/>
      </c>
      <c r="HT38" s="2" t="str">
        <f t="shared" si="383"/>
        <v/>
      </c>
      <c r="HU38" s="2" t="str">
        <f t="shared" si="383"/>
        <v/>
      </c>
      <c r="HV38" s="2" t="str">
        <f t="shared" si="383"/>
        <v/>
      </c>
      <c r="HW38" s="2" t="str">
        <f t="shared" ref="HW38:KH38" si="384">IF($AH38="","",IF($AH38+COLUMN(GM38)&gt;$AI38,"",HV38+1))</f>
        <v/>
      </c>
      <c r="HX38" s="2" t="str">
        <f t="shared" si="384"/>
        <v/>
      </c>
      <c r="HY38" s="2" t="str">
        <f t="shared" si="384"/>
        <v/>
      </c>
      <c r="HZ38" s="2" t="str">
        <f t="shared" si="384"/>
        <v/>
      </c>
      <c r="IA38" s="2" t="str">
        <f t="shared" si="384"/>
        <v/>
      </c>
      <c r="IB38" s="2" t="str">
        <f t="shared" si="384"/>
        <v/>
      </c>
      <c r="IC38" s="2" t="str">
        <f t="shared" si="384"/>
        <v/>
      </c>
      <c r="ID38" s="2" t="str">
        <f t="shared" si="384"/>
        <v/>
      </c>
      <c r="IE38" s="2" t="str">
        <f t="shared" si="384"/>
        <v/>
      </c>
      <c r="IF38" s="2" t="str">
        <f t="shared" si="384"/>
        <v/>
      </c>
      <c r="IG38" s="2" t="str">
        <f t="shared" si="384"/>
        <v/>
      </c>
      <c r="IH38" s="2" t="str">
        <f t="shared" si="384"/>
        <v/>
      </c>
      <c r="II38" s="2" t="str">
        <f t="shared" si="384"/>
        <v/>
      </c>
      <c r="IJ38" s="2" t="str">
        <f t="shared" si="384"/>
        <v/>
      </c>
      <c r="IK38" s="2" t="str">
        <f t="shared" si="384"/>
        <v/>
      </c>
      <c r="IL38" s="2" t="str">
        <f t="shared" si="384"/>
        <v/>
      </c>
      <c r="IM38" s="2" t="str">
        <f t="shared" si="384"/>
        <v/>
      </c>
      <c r="IN38" s="2" t="str">
        <f t="shared" si="384"/>
        <v/>
      </c>
      <c r="IO38" s="2" t="str">
        <f t="shared" si="384"/>
        <v/>
      </c>
      <c r="IP38" s="2" t="str">
        <f t="shared" si="384"/>
        <v/>
      </c>
      <c r="IQ38" s="2" t="str">
        <f t="shared" si="384"/>
        <v/>
      </c>
      <c r="IR38" s="2" t="str">
        <f t="shared" si="384"/>
        <v/>
      </c>
      <c r="IS38" s="2" t="str">
        <f t="shared" si="384"/>
        <v/>
      </c>
      <c r="IT38" s="2" t="str">
        <f t="shared" si="384"/>
        <v/>
      </c>
      <c r="IU38" s="2" t="str">
        <f t="shared" si="384"/>
        <v/>
      </c>
      <c r="IV38" s="2" t="str">
        <f t="shared" si="384"/>
        <v/>
      </c>
      <c r="IW38" s="2" t="str">
        <f t="shared" si="384"/>
        <v/>
      </c>
      <c r="IX38" s="2" t="str">
        <f t="shared" si="384"/>
        <v/>
      </c>
      <c r="IY38" s="2" t="str">
        <f t="shared" si="384"/>
        <v/>
      </c>
      <c r="IZ38" s="2" t="str">
        <f t="shared" si="384"/>
        <v/>
      </c>
      <c r="JA38" s="2" t="str">
        <f t="shared" si="384"/>
        <v/>
      </c>
      <c r="JB38" s="2" t="str">
        <f t="shared" si="384"/>
        <v/>
      </c>
      <c r="JC38" s="2" t="str">
        <f t="shared" si="384"/>
        <v/>
      </c>
      <c r="JD38" s="2" t="str">
        <f t="shared" si="384"/>
        <v/>
      </c>
      <c r="JE38" s="2" t="str">
        <f t="shared" si="384"/>
        <v/>
      </c>
      <c r="JF38" s="2" t="str">
        <f t="shared" si="384"/>
        <v/>
      </c>
      <c r="JG38" s="2" t="str">
        <f t="shared" si="384"/>
        <v/>
      </c>
      <c r="JH38" s="2" t="str">
        <f t="shared" si="384"/>
        <v/>
      </c>
      <c r="JI38" s="2" t="str">
        <f t="shared" si="384"/>
        <v/>
      </c>
      <c r="JJ38" s="2" t="str">
        <f t="shared" si="384"/>
        <v/>
      </c>
      <c r="JK38" s="2" t="str">
        <f t="shared" si="384"/>
        <v/>
      </c>
      <c r="JL38" s="2" t="str">
        <f t="shared" si="384"/>
        <v/>
      </c>
      <c r="JM38" s="2" t="str">
        <f t="shared" si="384"/>
        <v/>
      </c>
      <c r="JN38" s="2" t="str">
        <f t="shared" si="384"/>
        <v/>
      </c>
      <c r="JO38" s="2" t="str">
        <f t="shared" si="384"/>
        <v/>
      </c>
      <c r="JP38" s="2" t="str">
        <f t="shared" si="384"/>
        <v/>
      </c>
      <c r="JQ38" s="2" t="str">
        <f t="shared" si="384"/>
        <v/>
      </c>
      <c r="JR38" s="2" t="str">
        <f t="shared" si="384"/>
        <v/>
      </c>
      <c r="JS38" s="2" t="str">
        <f t="shared" si="384"/>
        <v/>
      </c>
      <c r="JT38" s="2" t="str">
        <f t="shared" si="384"/>
        <v/>
      </c>
      <c r="JU38" s="2" t="str">
        <f t="shared" si="384"/>
        <v/>
      </c>
      <c r="JV38" s="2" t="str">
        <f t="shared" si="384"/>
        <v/>
      </c>
      <c r="JW38" s="2" t="str">
        <f t="shared" si="384"/>
        <v/>
      </c>
      <c r="JX38" s="2" t="str">
        <f t="shared" si="384"/>
        <v/>
      </c>
      <c r="JY38" s="2" t="str">
        <f t="shared" si="384"/>
        <v/>
      </c>
      <c r="JZ38" s="2" t="str">
        <f t="shared" si="384"/>
        <v/>
      </c>
      <c r="KA38" s="2" t="str">
        <f t="shared" si="384"/>
        <v/>
      </c>
      <c r="KB38" s="2" t="str">
        <f t="shared" si="384"/>
        <v/>
      </c>
      <c r="KC38" s="2" t="str">
        <f t="shared" si="384"/>
        <v/>
      </c>
      <c r="KD38" s="2" t="str">
        <f t="shared" si="384"/>
        <v/>
      </c>
      <c r="KE38" s="2" t="str">
        <f t="shared" si="384"/>
        <v/>
      </c>
      <c r="KF38" s="2" t="str">
        <f t="shared" si="384"/>
        <v/>
      </c>
      <c r="KG38" s="2" t="str">
        <f t="shared" si="384"/>
        <v/>
      </c>
      <c r="KH38" s="2" t="str">
        <f t="shared" si="384"/>
        <v/>
      </c>
      <c r="KI38" s="2" t="str">
        <f t="shared" ref="KI38:MT38" si="385">IF($AH38="","",IF($AH38+COLUMN(IY38)&gt;$AI38,"",KH38+1))</f>
        <v/>
      </c>
      <c r="KJ38" s="2" t="str">
        <f t="shared" si="385"/>
        <v/>
      </c>
      <c r="KK38" s="2" t="str">
        <f t="shared" si="385"/>
        <v/>
      </c>
      <c r="KL38" s="2" t="str">
        <f t="shared" si="385"/>
        <v/>
      </c>
      <c r="KM38" s="2" t="str">
        <f t="shared" si="385"/>
        <v/>
      </c>
      <c r="KN38" s="2" t="str">
        <f t="shared" si="385"/>
        <v/>
      </c>
      <c r="KO38" s="2" t="str">
        <f t="shared" si="385"/>
        <v/>
      </c>
      <c r="KP38" s="2" t="str">
        <f t="shared" si="385"/>
        <v/>
      </c>
      <c r="KQ38" s="2" t="str">
        <f t="shared" si="385"/>
        <v/>
      </c>
      <c r="KR38" s="2" t="str">
        <f t="shared" si="385"/>
        <v/>
      </c>
      <c r="KS38" s="2" t="str">
        <f t="shared" si="385"/>
        <v/>
      </c>
      <c r="KT38" s="2" t="str">
        <f t="shared" si="385"/>
        <v/>
      </c>
      <c r="KU38" s="2" t="str">
        <f t="shared" si="385"/>
        <v/>
      </c>
      <c r="KV38" s="2" t="str">
        <f t="shared" si="385"/>
        <v/>
      </c>
      <c r="KW38" s="2" t="str">
        <f t="shared" si="385"/>
        <v/>
      </c>
      <c r="KX38" s="2" t="str">
        <f t="shared" si="385"/>
        <v/>
      </c>
      <c r="KY38" s="2" t="str">
        <f t="shared" si="385"/>
        <v/>
      </c>
      <c r="KZ38" s="2" t="str">
        <f t="shared" si="385"/>
        <v/>
      </c>
      <c r="LA38" s="2" t="str">
        <f t="shared" si="385"/>
        <v/>
      </c>
      <c r="LB38" s="2" t="str">
        <f t="shared" si="385"/>
        <v/>
      </c>
      <c r="LC38" s="2" t="str">
        <f t="shared" si="385"/>
        <v/>
      </c>
      <c r="LD38" s="2" t="str">
        <f t="shared" si="385"/>
        <v/>
      </c>
      <c r="LE38" s="2" t="str">
        <f t="shared" si="385"/>
        <v/>
      </c>
      <c r="LF38" s="2" t="str">
        <f t="shared" si="385"/>
        <v/>
      </c>
      <c r="LG38" s="2" t="str">
        <f t="shared" si="385"/>
        <v/>
      </c>
      <c r="LH38" s="2" t="str">
        <f t="shared" si="385"/>
        <v/>
      </c>
      <c r="LI38" s="2" t="str">
        <f t="shared" si="385"/>
        <v/>
      </c>
      <c r="LJ38" s="2" t="str">
        <f t="shared" si="385"/>
        <v/>
      </c>
      <c r="LK38" s="2" t="str">
        <f t="shared" si="385"/>
        <v/>
      </c>
      <c r="LL38" s="2" t="str">
        <f t="shared" si="385"/>
        <v/>
      </c>
      <c r="LM38" s="2" t="str">
        <f t="shared" si="385"/>
        <v/>
      </c>
      <c r="LN38" s="2" t="str">
        <f t="shared" si="385"/>
        <v/>
      </c>
      <c r="LO38" s="2" t="str">
        <f t="shared" si="385"/>
        <v/>
      </c>
      <c r="LP38" s="2" t="str">
        <f t="shared" si="385"/>
        <v/>
      </c>
      <c r="LQ38" s="2" t="str">
        <f t="shared" si="385"/>
        <v/>
      </c>
      <c r="LR38" s="2" t="str">
        <f t="shared" si="385"/>
        <v/>
      </c>
      <c r="LS38" s="2" t="str">
        <f t="shared" si="385"/>
        <v/>
      </c>
      <c r="LT38" s="2" t="str">
        <f t="shared" si="385"/>
        <v/>
      </c>
      <c r="LU38" s="2" t="str">
        <f t="shared" si="385"/>
        <v/>
      </c>
      <c r="LV38" s="2" t="str">
        <f t="shared" si="385"/>
        <v/>
      </c>
      <c r="LW38" s="2" t="str">
        <f t="shared" si="385"/>
        <v/>
      </c>
      <c r="LX38" s="2" t="str">
        <f t="shared" si="385"/>
        <v/>
      </c>
      <c r="LY38" s="2" t="str">
        <f t="shared" si="385"/>
        <v/>
      </c>
      <c r="LZ38" s="2" t="str">
        <f t="shared" si="385"/>
        <v/>
      </c>
      <c r="MA38" s="2" t="str">
        <f t="shared" si="385"/>
        <v/>
      </c>
      <c r="MB38" s="2" t="str">
        <f t="shared" si="385"/>
        <v/>
      </c>
      <c r="MC38" s="2" t="str">
        <f t="shared" si="385"/>
        <v/>
      </c>
      <c r="MD38" s="2" t="str">
        <f t="shared" si="385"/>
        <v/>
      </c>
      <c r="ME38" s="2" t="str">
        <f t="shared" si="385"/>
        <v/>
      </c>
      <c r="MF38" s="2" t="str">
        <f t="shared" si="385"/>
        <v/>
      </c>
      <c r="MG38" s="2" t="str">
        <f t="shared" si="385"/>
        <v/>
      </c>
      <c r="MH38" s="2" t="str">
        <f t="shared" si="385"/>
        <v/>
      </c>
      <c r="MI38" s="2" t="str">
        <f t="shared" si="385"/>
        <v/>
      </c>
      <c r="MJ38" s="2" t="str">
        <f t="shared" si="385"/>
        <v/>
      </c>
      <c r="MK38" s="2" t="str">
        <f t="shared" si="385"/>
        <v/>
      </c>
      <c r="ML38" s="2" t="str">
        <f t="shared" si="385"/>
        <v/>
      </c>
      <c r="MM38" s="2" t="str">
        <f t="shared" si="385"/>
        <v/>
      </c>
      <c r="MN38" s="2" t="str">
        <f t="shared" si="385"/>
        <v/>
      </c>
      <c r="MO38" s="2" t="str">
        <f t="shared" si="385"/>
        <v/>
      </c>
      <c r="MP38" s="2" t="str">
        <f t="shared" si="385"/>
        <v/>
      </c>
      <c r="MQ38" s="2" t="str">
        <f t="shared" si="385"/>
        <v/>
      </c>
      <c r="MR38" s="2" t="str">
        <f t="shared" si="385"/>
        <v/>
      </c>
      <c r="MS38" s="2" t="str">
        <f t="shared" si="385"/>
        <v/>
      </c>
      <c r="MT38" s="2" t="str">
        <f t="shared" si="385"/>
        <v/>
      </c>
      <c r="MU38" s="2" t="str">
        <f t="shared" ref="MU38:OK38" si="386">IF($AH38="","",IF($AH38+COLUMN(LK38)&gt;$AI38,"",MT38+1))</f>
        <v/>
      </c>
      <c r="MV38" s="2" t="str">
        <f t="shared" si="386"/>
        <v/>
      </c>
      <c r="MW38" s="2" t="str">
        <f t="shared" si="386"/>
        <v/>
      </c>
      <c r="MX38" s="2" t="str">
        <f t="shared" si="386"/>
        <v/>
      </c>
      <c r="MY38" s="2" t="str">
        <f t="shared" si="386"/>
        <v/>
      </c>
      <c r="MZ38" s="2" t="str">
        <f t="shared" si="386"/>
        <v/>
      </c>
      <c r="NA38" s="2" t="str">
        <f t="shared" si="386"/>
        <v/>
      </c>
      <c r="NB38" s="2" t="str">
        <f t="shared" si="386"/>
        <v/>
      </c>
      <c r="NC38" s="2" t="str">
        <f t="shared" si="386"/>
        <v/>
      </c>
      <c r="ND38" s="2" t="str">
        <f t="shared" si="386"/>
        <v/>
      </c>
      <c r="NE38" s="2" t="str">
        <f t="shared" si="386"/>
        <v/>
      </c>
      <c r="NF38" s="2" t="str">
        <f t="shared" si="386"/>
        <v/>
      </c>
      <c r="NG38" s="2" t="str">
        <f t="shared" si="386"/>
        <v/>
      </c>
      <c r="NH38" s="2" t="str">
        <f t="shared" si="386"/>
        <v/>
      </c>
      <c r="NI38" s="2" t="str">
        <f t="shared" si="386"/>
        <v/>
      </c>
      <c r="NJ38" s="2" t="str">
        <f t="shared" si="386"/>
        <v/>
      </c>
      <c r="NK38" s="2" t="str">
        <f t="shared" si="386"/>
        <v/>
      </c>
      <c r="NL38" s="2" t="str">
        <f t="shared" si="386"/>
        <v/>
      </c>
      <c r="NM38" s="2" t="str">
        <f t="shared" si="386"/>
        <v/>
      </c>
      <c r="NN38" s="2" t="str">
        <f t="shared" si="386"/>
        <v/>
      </c>
      <c r="NO38" s="2" t="str">
        <f t="shared" si="386"/>
        <v/>
      </c>
      <c r="NP38" s="2" t="str">
        <f t="shared" si="386"/>
        <v/>
      </c>
      <c r="NQ38" s="2" t="str">
        <f t="shared" si="386"/>
        <v/>
      </c>
      <c r="NR38" s="2" t="str">
        <f t="shared" si="386"/>
        <v/>
      </c>
      <c r="NS38" s="2" t="str">
        <f t="shared" si="386"/>
        <v/>
      </c>
      <c r="NT38" s="2" t="str">
        <f t="shared" si="386"/>
        <v/>
      </c>
      <c r="NU38" s="2" t="str">
        <f t="shared" si="386"/>
        <v/>
      </c>
      <c r="NV38" s="2" t="str">
        <f t="shared" si="386"/>
        <v/>
      </c>
      <c r="NW38" s="2" t="str">
        <f t="shared" si="386"/>
        <v/>
      </c>
      <c r="NX38" s="2" t="str">
        <f t="shared" si="386"/>
        <v/>
      </c>
      <c r="NY38" s="2" t="str">
        <f t="shared" si="386"/>
        <v/>
      </c>
      <c r="NZ38" s="2" t="str">
        <f t="shared" si="386"/>
        <v/>
      </c>
      <c r="OA38" s="2" t="str">
        <f t="shared" si="386"/>
        <v/>
      </c>
      <c r="OB38" s="2" t="str">
        <f t="shared" si="386"/>
        <v/>
      </c>
      <c r="OC38" s="2" t="str">
        <f t="shared" si="386"/>
        <v/>
      </c>
      <c r="OD38" s="2" t="str">
        <f t="shared" si="386"/>
        <v/>
      </c>
      <c r="OE38" s="2" t="str">
        <f t="shared" si="386"/>
        <v/>
      </c>
      <c r="OF38" s="2" t="str">
        <f t="shared" si="386"/>
        <v/>
      </c>
      <c r="OG38" s="2" t="str">
        <f t="shared" si="386"/>
        <v/>
      </c>
      <c r="OH38" s="2" t="str">
        <f t="shared" si="386"/>
        <v/>
      </c>
      <c r="OI38" s="2" t="str">
        <f t="shared" si="386"/>
        <v/>
      </c>
      <c r="OJ38" s="2" t="str">
        <f t="shared" si="386"/>
        <v/>
      </c>
      <c r="OK38" s="2" t="str">
        <f t="shared" si="386"/>
        <v/>
      </c>
    </row>
    <row r="39" spans="1:401" ht="12.75" x14ac:dyDescent="0.2">
      <c r="A39" s="188"/>
      <c r="B39" s="189"/>
      <c r="C39" s="189"/>
      <c r="D39" s="189"/>
      <c r="E39" s="189"/>
      <c r="F39" s="189"/>
      <c r="G39" s="189"/>
      <c r="H39" s="189"/>
      <c r="I39" s="189"/>
      <c r="J39" s="189"/>
      <c r="K39" s="189"/>
      <c r="L39" s="189"/>
      <c r="M39" s="189"/>
      <c r="N39" s="189"/>
      <c r="O39" s="189"/>
      <c r="P39" s="189"/>
      <c r="Q39" s="39" t="s">
        <v>6</v>
      </c>
      <c r="R39" s="39"/>
      <c r="S39" s="39"/>
      <c r="T39" s="39"/>
      <c r="U39" s="39"/>
      <c r="V39" s="39"/>
      <c r="W39" s="39"/>
      <c r="X39" s="39"/>
      <c r="Y39" s="85"/>
      <c r="Z39" s="175" t="str">
        <f>IF(Z38="","",EDATE(Z38,6)-1)</f>
        <v/>
      </c>
      <c r="AA39" s="175"/>
      <c r="AB39" s="176"/>
      <c r="AD39" s="4" t="s">
        <v>24</v>
      </c>
      <c r="AE39" s="7"/>
      <c r="AF39" s="7"/>
      <c r="AG39" s="7"/>
      <c r="AH39" s="7"/>
      <c r="AI39" s="7"/>
      <c r="AJ39" s="3" t="str">
        <f>IF(AJ38="","",COUNTIF($AJ$26:$OK$35,AJ38))</f>
        <v/>
      </c>
      <c r="AK39" s="3" t="str">
        <f>IF(AK38="","",COUNTIF($AJ$26:$OK$35,AK38))</f>
        <v/>
      </c>
      <c r="AL39" s="3" t="str">
        <f>IF(AL38="","",COUNTIF($AJ$26:$OK$35,AL38))</f>
        <v/>
      </c>
      <c r="AM39" s="3" t="str">
        <f t="shared" ref="AM39:CX39" si="387">IF(AM38="","",COUNTIF($AJ$26:$OK$35,AM38))</f>
        <v/>
      </c>
      <c r="AN39" s="3" t="str">
        <f t="shared" si="387"/>
        <v/>
      </c>
      <c r="AO39" s="3" t="str">
        <f t="shared" si="387"/>
        <v/>
      </c>
      <c r="AP39" s="3" t="str">
        <f t="shared" si="387"/>
        <v/>
      </c>
      <c r="AQ39" s="3" t="str">
        <f t="shared" si="387"/>
        <v/>
      </c>
      <c r="AR39" s="3" t="str">
        <f t="shared" si="387"/>
        <v/>
      </c>
      <c r="AS39" s="3" t="str">
        <f t="shared" si="387"/>
        <v/>
      </c>
      <c r="AT39" s="3" t="str">
        <f t="shared" si="387"/>
        <v/>
      </c>
      <c r="AU39" s="3" t="str">
        <f t="shared" si="387"/>
        <v/>
      </c>
      <c r="AV39" s="3" t="str">
        <f t="shared" si="387"/>
        <v/>
      </c>
      <c r="AW39" s="3" t="str">
        <f t="shared" si="387"/>
        <v/>
      </c>
      <c r="AX39" s="3" t="str">
        <f t="shared" si="387"/>
        <v/>
      </c>
      <c r="AY39" s="3" t="str">
        <f t="shared" si="387"/>
        <v/>
      </c>
      <c r="AZ39" s="3" t="str">
        <f t="shared" si="387"/>
        <v/>
      </c>
      <c r="BA39" s="3" t="str">
        <f t="shared" si="387"/>
        <v/>
      </c>
      <c r="BB39" s="3" t="str">
        <f t="shared" si="387"/>
        <v/>
      </c>
      <c r="BC39" s="3" t="str">
        <f t="shared" si="387"/>
        <v/>
      </c>
      <c r="BD39" s="3" t="str">
        <f t="shared" si="387"/>
        <v/>
      </c>
      <c r="BE39" s="3" t="str">
        <f t="shared" si="387"/>
        <v/>
      </c>
      <c r="BF39" s="3" t="str">
        <f t="shared" si="387"/>
        <v/>
      </c>
      <c r="BG39" s="3" t="str">
        <f t="shared" si="387"/>
        <v/>
      </c>
      <c r="BH39" s="3" t="str">
        <f t="shared" si="387"/>
        <v/>
      </c>
      <c r="BI39" s="3" t="str">
        <f t="shared" si="387"/>
        <v/>
      </c>
      <c r="BJ39" s="3" t="str">
        <f t="shared" si="387"/>
        <v/>
      </c>
      <c r="BK39" s="3" t="str">
        <f t="shared" si="387"/>
        <v/>
      </c>
      <c r="BL39" s="3" t="str">
        <f t="shared" si="387"/>
        <v/>
      </c>
      <c r="BM39" s="3" t="str">
        <f t="shared" si="387"/>
        <v/>
      </c>
      <c r="BN39" s="3" t="str">
        <f t="shared" si="387"/>
        <v/>
      </c>
      <c r="BO39" s="3" t="str">
        <f t="shared" si="387"/>
        <v/>
      </c>
      <c r="BP39" s="3" t="str">
        <f t="shared" si="387"/>
        <v/>
      </c>
      <c r="BQ39" s="3" t="str">
        <f t="shared" si="387"/>
        <v/>
      </c>
      <c r="BR39" s="3" t="str">
        <f t="shared" si="387"/>
        <v/>
      </c>
      <c r="BS39" s="3" t="str">
        <f t="shared" si="387"/>
        <v/>
      </c>
      <c r="BT39" s="3" t="str">
        <f t="shared" si="387"/>
        <v/>
      </c>
      <c r="BU39" s="3" t="str">
        <f t="shared" si="387"/>
        <v/>
      </c>
      <c r="BV39" s="3" t="str">
        <f t="shared" si="387"/>
        <v/>
      </c>
      <c r="BW39" s="3" t="str">
        <f t="shared" si="387"/>
        <v/>
      </c>
      <c r="BX39" s="3" t="str">
        <f t="shared" si="387"/>
        <v/>
      </c>
      <c r="BY39" s="3" t="str">
        <f t="shared" si="387"/>
        <v/>
      </c>
      <c r="BZ39" s="3" t="str">
        <f t="shared" si="387"/>
        <v/>
      </c>
      <c r="CA39" s="3" t="str">
        <f t="shared" si="387"/>
        <v/>
      </c>
      <c r="CB39" s="3" t="str">
        <f t="shared" si="387"/>
        <v/>
      </c>
      <c r="CC39" s="3" t="str">
        <f t="shared" si="387"/>
        <v/>
      </c>
      <c r="CD39" s="3" t="str">
        <f t="shared" si="387"/>
        <v/>
      </c>
      <c r="CE39" s="3" t="str">
        <f t="shared" si="387"/>
        <v/>
      </c>
      <c r="CF39" s="3" t="str">
        <f t="shared" si="387"/>
        <v/>
      </c>
      <c r="CG39" s="3" t="str">
        <f t="shared" si="387"/>
        <v/>
      </c>
      <c r="CH39" s="3" t="str">
        <f t="shared" si="387"/>
        <v/>
      </c>
      <c r="CI39" s="3" t="str">
        <f t="shared" si="387"/>
        <v/>
      </c>
      <c r="CJ39" s="3" t="str">
        <f t="shared" si="387"/>
        <v/>
      </c>
      <c r="CK39" s="3" t="str">
        <f t="shared" si="387"/>
        <v/>
      </c>
      <c r="CL39" s="3" t="str">
        <f t="shared" si="387"/>
        <v/>
      </c>
      <c r="CM39" s="3" t="str">
        <f t="shared" si="387"/>
        <v/>
      </c>
      <c r="CN39" s="3" t="str">
        <f t="shared" si="387"/>
        <v/>
      </c>
      <c r="CO39" s="3" t="str">
        <f t="shared" si="387"/>
        <v/>
      </c>
      <c r="CP39" s="3" t="str">
        <f t="shared" si="387"/>
        <v/>
      </c>
      <c r="CQ39" s="3" t="str">
        <f t="shared" si="387"/>
        <v/>
      </c>
      <c r="CR39" s="3" t="str">
        <f t="shared" si="387"/>
        <v/>
      </c>
      <c r="CS39" s="3" t="str">
        <f t="shared" si="387"/>
        <v/>
      </c>
      <c r="CT39" s="3" t="str">
        <f t="shared" si="387"/>
        <v/>
      </c>
      <c r="CU39" s="3" t="str">
        <f t="shared" si="387"/>
        <v/>
      </c>
      <c r="CV39" s="3" t="str">
        <f t="shared" si="387"/>
        <v/>
      </c>
      <c r="CW39" s="3" t="str">
        <f t="shared" si="387"/>
        <v/>
      </c>
      <c r="CX39" s="3" t="str">
        <f t="shared" si="387"/>
        <v/>
      </c>
      <c r="CY39" s="3" t="str">
        <f t="shared" ref="CY39:FJ39" si="388">IF(CY38="","",COUNTIF($AJ$26:$OK$35,CY38))</f>
        <v/>
      </c>
      <c r="CZ39" s="3" t="str">
        <f t="shared" si="388"/>
        <v/>
      </c>
      <c r="DA39" s="3" t="str">
        <f t="shared" si="388"/>
        <v/>
      </c>
      <c r="DB39" s="3" t="str">
        <f t="shared" si="388"/>
        <v/>
      </c>
      <c r="DC39" s="3" t="str">
        <f t="shared" si="388"/>
        <v/>
      </c>
      <c r="DD39" s="3" t="str">
        <f t="shared" si="388"/>
        <v/>
      </c>
      <c r="DE39" s="3" t="str">
        <f t="shared" si="388"/>
        <v/>
      </c>
      <c r="DF39" s="3" t="str">
        <f t="shared" si="388"/>
        <v/>
      </c>
      <c r="DG39" s="3" t="str">
        <f t="shared" si="388"/>
        <v/>
      </c>
      <c r="DH39" s="3" t="str">
        <f t="shared" si="388"/>
        <v/>
      </c>
      <c r="DI39" s="3" t="str">
        <f t="shared" si="388"/>
        <v/>
      </c>
      <c r="DJ39" s="3" t="str">
        <f t="shared" si="388"/>
        <v/>
      </c>
      <c r="DK39" s="3" t="str">
        <f t="shared" si="388"/>
        <v/>
      </c>
      <c r="DL39" s="3" t="str">
        <f t="shared" si="388"/>
        <v/>
      </c>
      <c r="DM39" s="3" t="str">
        <f t="shared" si="388"/>
        <v/>
      </c>
      <c r="DN39" s="3" t="str">
        <f t="shared" si="388"/>
        <v/>
      </c>
      <c r="DO39" s="3" t="str">
        <f t="shared" si="388"/>
        <v/>
      </c>
      <c r="DP39" s="3" t="str">
        <f t="shared" si="388"/>
        <v/>
      </c>
      <c r="DQ39" s="3" t="str">
        <f t="shared" si="388"/>
        <v/>
      </c>
      <c r="DR39" s="3" t="str">
        <f t="shared" si="388"/>
        <v/>
      </c>
      <c r="DS39" s="3" t="str">
        <f t="shared" si="388"/>
        <v/>
      </c>
      <c r="DT39" s="3" t="str">
        <f t="shared" si="388"/>
        <v/>
      </c>
      <c r="DU39" s="3" t="str">
        <f t="shared" si="388"/>
        <v/>
      </c>
      <c r="DV39" s="3" t="str">
        <f t="shared" si="388"/>
        <v/>
      </c>
      <c r="DW39" s="3" t="str">
        <f t="shared" si="388"/>
        <v/>
      </c>
      <c r="DX39" s="3" t="str">
        <f t="shared" si="388"/>
        <v/>
      </c>
      <c r="DY39" s="3" t="str">
        <f t="shared" si="388"/>
        <v/>
      </c>
      <c r="DZ39" s="3" t="str">
        <f t="shared" si="388"/>
        <v/>
      </c>
      <c r="EA39" s="3" t="str">
        <f t="shared" si="388"/>
        <v/>
      </c>
      <c r="EB39" s="3" t="str">
        <f t="shared" si="388"/>
        <v/>
      </c>
      <c r="EC39" s="3" t="str">
        <f t="shared" si="388"/>
        <v/>
      </c>
      <c r="ED39" s="3" t="str">
        <f t="shared" si="388"/>
        <v/>
      </c>
      <c r="EE39" s="3" t="str">
        <f t="shared" si="388"/>
        <v/>
      </c>
      <c r="EF39" s="3" t="str">
        <f t="shared" si="388"/>
        <v/>
      </c>
      <c r="EG39" s="3" t="str">
        <f t="shared" si="388"/>
        <v/>
      </c>
      <c r="EH39" s="3" t="str">
        <f t="shared" si="388"/>
        <v/>
      </c>
      <c r="EI39" s="3" t="str">
        <f t="shared" si="388"/>
        <v/>
      </c>
      <c r="EJ39" s="3" t="str">
        <f t="shared" si="388"/>
        <v/>
      </c>
      <c r="EK39" s="3" t="str">
        <f t="shared" si="388"/>
        <v/>
      </c>
      <c r="EL39" s="3" t="str">
        <f t="shared" si="388"/>
        <v/>
      </c>
      <c r="EM39" s="3" t="str">
        <f t="shared" si="388"/>
        <v/>
      </c>
      <c r="EN39" s="3" t="str">
        <f t="shared" si="388"/>
        <v/>
      </c>
      <c r="EO39" s="3" t="str">
        <f t="shared" si="388"/>
        <v/>
      </c>
      <c r="EP39" s="3" t="str">
        <f t="shared" si="388"/>
        <v/>
      </c>
      <c r="EQ39" s="3" t="str">
        <f t="shared" si="388"/>
        <v/>
      </c>
      <c r="ER39" s="3" t="str">
        <f t="shared" si="388"/>
        <v/>
      </c>
      <c r="ES39" s="3" t="str">
        <f t="shared" si="388"/>
        <v/>
      </c>
      <c r="ET39" s="3" t="str">
        <f t="shared" si="388"/>
        <v/>
      </c>
      <c r="EU39" s="3" t="str">
        <f t="shared" si="388"/>
        <v/>
      </c>
      <c r="EV39" s="3" t="str">
        <f t="shared" si="388"/>
        <v/>
      </c>
      <c r="EW39" s="3" t="str">
        <f t="shared" si="388"/>
        <v/>
      </c>
      <c r="EX39" s="3" t="str">
        <f t="shared" si="388"/>
        <v/>
      </c>
      <c r="EY39" s="3" t="str">
        <f t="shared" si="388"/>
        <v/>
      </c>
      <c r="EZ39" s="3" t="str">
        <f t="shared" si="388"/>
        <v/>
      </c>
      <c r="FA39" s="3" t="str">
        <f t="shared" si="388"/>
        <v/>
      </c>
      <c r="FB39" s="3" t="str">
        <f t="shared" si="388"/>
        <v/>
      </c>
      <c r="FC39" s="3" t="str">
        <f t="shared" si="388"/>
        <v/>
      </c>
      <c r="FD39" s="3" t="str">
        <f t="shared" si="388"/>
        <v/>
      </c>
      <c r="FE39" s="3" t="str">
        <f t="shared" si="388"/>
        <v/>
      </c>
      <c r="FF39" s="3" t="str">
        <f t="shared" si="388"/>
        <v/>
      </c>
      <c r="FG39" s="3" t="str">
        <f t="shared" si="388"/>
        <v/>
      </c>
      <c r="FH39" s="3" t="str">
        <f t="shared" si="388"/>
        <v/>
      </c>
      <c r="FI39" s="3" t="str">
        <f t="shared" si="388"/>
        <v/>
      </c>
      <c r="FJ39" s="3" t="str">
        <f t="shared" si="388"/>
        <v/>
      </c>
      <c r="FK39" s="3" t="str">
        <f t="shared" ref="FK39:HV39" si="389">IF(FK38="","",COUNTIF($AJ$26:$OK$35,FK38))</f>
        <v/>
      </c>
      <c r="FL39" s="3" t="str">
        <f t="shared" si="389"/>
        <v/>
      </c>
      <c r="FM39" s="3" t="str">
        <f t="shared" si="389"/>
        <v/>
      </c>
      <c r="FN39" s="3" t="str">
        <f t="shared" si="389"/>
        <v/>
      </c>
      <c r="FO39" s="3" t="str">
        <f t="shared" si="389"/>
        <v/>
      </c>
      <c r="FP39" s="3" t="str">
        <f t="shared" si="389"/>
        <v/>
      </c>
      <c r="FQ39" s="3" t="str">
        <f t="shared" si="389"/>
        <v/>
      </c>
      <c r="FR39" s="3" t="str">
        <f t="shared" si="389"/>
        <v/>
      </c>
      <c r="FS39" s="3" t="str">
        <f t="shared" si="389"/>
        <v/>
      </c>
      <c r="FT39" s="3" t="str">
        <f t="shared" si="389"/>
        <v/>
      </c>
      <c r="FU39" s="3" t="str">
        <f t="shared" si="389"/>
        <v/>
      </c>
      <c r="FV39" s="3" t="str">
        <f t="shared" si="389"/>
        <v/>
      </c>
      <c r="FW39" s="3" t="str">
        <f t="shared" si="389"/>
        <v/>
      </c>
      <c r="FX39" s="3" t="str">
        <f t="shared" si="389"/>
        <v/>
      </c>
      <c r="FY39" s="3" t="str">
        <f t="shared" si="389"/>
        <v/>
      </c>
      <c r="FZ39" s="3" t="str">
        <f t="shared" si="389"/>
        <v/>
      </c>
      <c r="GA39" s="3" t="str">
        <f t="shared" si="389"/>
        <v/>
      </c>
      <c r="GB39" s="3" t="str">
        <f t="shared" si="389"/>
        <v/>
      </c>
      <c r="GC39" s="3" t="str">
        <f t="shared" si="389"/>
        <v/>
      </c>
      <c r="GD39" s="3" t="str">
        <f t="shared" si="389"/>
        <v/>
      </c>
      <c r="GE39" s="3" t="str">
        <f t="shared" si="389"/>
        <v/>
      </c>
      <c r="GF39" s="3" t="str">
        <f t="shared" si="389"/>
        <v/>
      </c>
      <c r="GG39" s="3" t="str">
        <f t="shared" si="389"/>
        <v/>
      </c>
      <c r="GH39" s="3" t="str">
        <f t="shared" si="389"/>
        <v/>
      </c>
      <c r="GI39" s="3" t="str">
        <f t="shared" si="389"/>
        <v/>
      </c>
      <c r="GJ39" s="3" t="str">
        <f t="shared" si="389"/>
        <v/>
      </c>
      <c r="GK39" s="3" t="str">
        <f t="shared" si="389"/>
        <v/>
      </c>
      <c r="GL39" s="3" t="str">
        <f t="shared" si="389"/>
        <v/>
      </c>
      <c r="GM39" s="3" t="str">
        <f t="shared" si="389"/>
        <v/>
      </c>
      <c r="GN39" s="3" t="str">
        <f t="shared" si="389"/>
        <v/>
      </c>
      <c r="GO39" s="3" t="str">
        <f t="shared" si="389"/>
        <v/>
      </c>
      <c r="GP39" s="3" t="str">
        <f t="shared" si="389"/>
        <v/>
      </c>
      <c r="GQ39" s="3" t="str">
        <f t="shared" si="389"/>
        <v/>
      </c>
      <c r="GR39" s="3" t="str">
        <f t="shared" si="389"/>
        <v/>
      </c>
      <c r="GS39" s="3" t="str">
        <f t="shared" si="389"/>
        <v/>
      </c>
      <c r="GT39" s="3" t="str">
        <f t="shared" si="389"/>
        <v/>
      </c>
      <c r="GU39" s="3" t="str">
        <f t="shared" si="389"/>
        <v/>
      </c>
      <c r="GV39" s="3" t="str">
        <f t="shared" si="389"/>
        <v/>
      </c>
      <c r="GW39" s="3" t="str">
        <f t="shared" si="389"/>
        <v/>
      </c>
      <c r="GX39" s="3" t="str">
        <f t="shared" si="389"/>
        <v/>
      </c>
      <c r="GY39" s="3" t="str">
        <f t="shared" si="389"/>
        <v/>
      </c>
      <c r="GZ39" s="3" t="str">
        <f t="shared" si="389"/>
        <v/>
      </c>
      <c r="HA39" s="3" t="str">
        <f t="shared" si="389"/>
        <v/>
      </c>
      <c r="HB39" s="3" t="str">
        <f t="shared" si="389"/>
        <v/>
      </c>
      <c r="HC39" s="3" t="str">
        <f t="shared" si="389"/>
        <v/>
      </c>
      <c r="HD39" s="3" t="str">
        <f t="shared" si="389"/>
        <v/>
      </c>
      <c r="HE39" s="3" t="str">
        <f t="shared" si="389"/>
        <v/>
      </c>
      <c r="HF39" s="3" t="str">
        <f t="shared" si="389"/>
        <v/>
      </c>
      <c r="HG39" s="3" t="str">
        <f t="shared" si="389"/>
        <v/>
      </c>
      <c r="HH39" s="3" t="str">
        <f t="shared" si="389"/>
        <v/>
      </c>
      <c r="HI39" s="3" t="str">
        <f t="shared" si="389"/>
        <v/>
      </c>
      <c r="HJ39" s="3" t="str">
        <f t="shared" si="389"/>
        <v/>
      </c>
      <c r="HK39" s="3" t="str">
        <f t="shared" si="389"/>
        <v/>
      </c>
      <c r="HL39" s="3" t="str">
        <f t="shared" si="389"/>
        <v/>
      </c>
      <c r="HM39" s="3" t="str">
        <f t="shared" si="389"/>
        <v/>
      </c>
      <c r="HN39" s="3" t="str">
        <f t="shared" si="389"/>
        <v/>
      </c>
      <c r="HO39" s="3" t="str">
        <f t="shared" si="389"/>
        <v/>
      </c>
      <c r="HP39" s="3" t="str">
        <f t="shared" si="389"/>
        <v/>
      </c>
      <c r="HQ39" s="3" t="str">
        <f t="shared" si="389"/>
        <v/>
      </c>
      <c r="HR39" s="3" t="str">
        <f t="shared" si="389"/>
        <v/>
      </c>
      <c r="HS39" s="3" t="str">
        <f t="shared" si="389"/>
        <v/>
      </c>
      <c r="HT39" s="3" t="str">
        <f t="shared" si="389"/>
        <v/>
      </c>
      <c r="HU39" s="3" t="str">
        <f t="shared" si="389"/>
        <v/>
      </c>
      <c r="HV39" s="3" t="str">
        <f t="shared" si="389"/>
        <v/>
      </c>
      <c r="HW39" s="3" t="str">
        <f t="shared" ref="HW39:KH39" si="390">IF(HW38="","",COUNTIF($AJ$26:$OK$35,HW38))</f>
        <v/>
      </c>
      <c r="HX39" s="3" t="str">
        <f t="shared" si="390"/>
        <v/>
      </c>
      <c r="HY39" s="3" t="str">
        <f t="shared" si="390"/>
        <v/>
      </c>
      <c r="HZ39" s="3" t="str">
        <f t="shared" si="390"/>
        <v/>
      </c>
      <c r="IA39" s="3" t="str">
        <f t="shared" si="390"/>
        <v/>
      </c>
      <c r="IB39" s="3" t="str">
        <f t="shared" si="390"/>
        <v/>
      </c>
      <c r="IC39" s="3" t="str">
        <f t="shared" si="390"/>
        <v/>
      </c>
      <c r="ID39" s="3" t="str">
        <f t="shared" si="390"/>
        <v/>
      </c>
      <c r="IE39" s="3" t="str">
        <f t="shared" si="390"/>
        <v/>
      </c>
      <c r="IF39" s="3" t="str">
        <f t="shared" si="390"/>
        <v/>
      </c>
      <c r="IG39" s="3" t="str">
        <f t="shared" si="390"/>
        <v/>
      </c>
      <c r="IH39" s="3" t="str">
        <f t="shared" si="390"/>
        <v/>
      </c>
      <c r="II39" s="3" t="str">
        <f t="shared" si="390"/>
        <v/>
      </c>
      <c r="IJ39" s="3" t="str">
        <f t="shared" si="390"/>
        <v/>
      </c>
      <c r="IK39" s="3" t="str">
        <f t="shared" si="390"/>
        <v/>
      </c>
      <c r="IL39" s="3" t="str">
        <f t="shared" si="390"/>
        <v/>
      </c>
      <c r="IM39" s="3" t="str">
        <f t="shared" si="390"/>
        <v/>
      </c>
      <c r="IN39" s="3" t="str">
        <f t="shared" si="390"/>
        <v/>
      </c>
      <c r="IO39" s="3" t="str">
        <f t="shared" si="390"/>
        <v/>
      </c>
      <c r="IP39" s="3" t="str">
        <f t="shared" si="390"/>
        <v/>
      </c>
      <c r="IQ39" s="3" t="str">
        <f t="shared" si="390"/>
        <v/>
      </c>
      <c r="IR39" s="3" t="str">
        <f t="shared" si="390"/>
        <v/>
      </c>
      <c r="IS39" s="3" t="str">
        <f t="shared" si="390"/>
        <v/>
      </c>
      <c r="IT39" s="3" t="str">
        <f t="shared" si="390"/>
        <v/>
      </c>
      <c r="IU39" s="3" t="str">
        <f t="shared" si="390"/>
        <v/>
      </c>
      <c r="IV39" s="3" t="str">
        <f t="shared" si="390"/>
        <v/>
      </c>
      <c r="IW39" s="3" t="str">
        <f t="shared" si="390"/>
        <v/>
      </c>
      <c r="IX39" s="3" t="str">
        <f t="shared" si="390"/>
        <v/>
      </c>
      <c r="IY39" s="3" t="str">
        <f t="shared" si="390"/>
        <v/>
      </c>
      <c r="IZ39" s="3" t="str">
        <f t="shared" si="390"/>
        <v/>
      </c>
      <c r="JA39" s="3" t="str">
        <f t="shared" si="390"/>
        <v/>
      </c>
      <c r="JB39" s="3" t="str">
        <f t="shared" si="390"/>
        <v/>
      </c>
      <c r="JC39" s="3" t="str">
        <f t="shared" si="390"/>
        <v/>
      </c>
      <c r="JD39" s="3" t="str">
        <f t="shared" si="390"/>
        <v/>
      </c>
      <c r="JE39" s="3" t="str">
        <f t="shared" si="390"/>
        <v/>
      </c>
      <c r="JF39" s="3" t="str">
        <f t="shared" si="390"/>
        <v/>
      </c>
      <c r="JG39" s="3" t="str">
        <f t="shared" si="390"/>
        <v/>
      </c>
      <c r="JH39" s="3" t="str">
        <f t="shared" si="390"/>
        <v/>
      </c>
      <c r="JI39" s="3" t="str">
        <f t="shared" si="390"/>
        <v/>
      </c>
      <c r="JJ39" s="3" t="str">
        <f t="shared" si="390"/>
        <v/>
      </c>
      <c r="JK39" s="3" t="str">
        <f t="shared" si="390"/>
        <v/>
      </c>
      <c r="JL39" s="3" t="str">
        <f t="shared" si="390"/>
        <v/>
      </c>
      <c r="JM39" s="3" t="str">
        <f t="shared" si="390"/>
        <v/>
      </c>
      <c r="JN39" s="3" t="str">
        <f t="shared" si="390"/>
        <v/>
      </c>
      <c r="JO39" s="3" t="str">
        <f t="shared" si="390"/>
        <v/>
      </c>
      <c r="JP39" s="3" t="str">
        <f t="shared" si="390"/>
        <v/>
      </c>
      <c r="JQ39" s="3" t="str">
        <f t="shared" si="390"/>
        <v/>
      </c>
      <c r="JR39" s="3" t="str">
        <f t="shared" si="390"/>
        <v/>
      </c>
      <c r="JS39" s="3" t="str">
        <f t="shared" si="390"/>
        <v/>
      </c>
      <c r="JT39" s="3" t="str">
        <f t="shared" si="390"/>
        <v/>
      </c>
      <c r="JU39" s="3" t="str">
        <f t="shared" si="390"/>
        <v/>
      </c>
      <c r="JV39" s="3" t="str">
        <f t="shared" si="390"/>
        <v/>
      </c>
      <c r="JW39" s="3" t="str">
        <f t="shared" si="390"/>
        <v/>
      </c>
      <c r="JX39" s="3" t="str">
        <f t="shared" si="390"/>
        <v/>
      </c>
      <c r="JY39" s="3" t="str">
        <f t="shared" si="390"/>
        <v/>
      </c>
      <c r="JZ39" s="3" t="str">
        <f t="shared" si="390"/>
        <v/>
      </c>
      <c r="KA39" s="3" t="str">
        <f t="shared" si="390"/>
        <v/>
      </c>
      <c r="KB39" s="3" t="str">
        <f t="shared" si="390"/>
        <v/>
      </c>
      <c r="KC39" s="3" t="str">
        <f t="shared" si="390"/>
        <v/>
      </c>
      <c r="KD39" s="3" t="str">
        <f t="shared" si="390"/>
        <v/>
      </c>
      <c r="KE39" s="3" t="str">
        <f t="shared" si="390"/>
        <v/>
      </c>
      <c r="KF39" s="3" t="str">
        <f t="shared" si="390"/>
        <v/>
      </c>
      <c r="KG39" s="3" t="str">
        <f t="shared" si="390"/>
        <v/>
      </c>
      <c r="KH39" s="3" t="str">
        <f t="shared" si="390"/>
        <v/>
      </c>
      <c r="KI39" s="3" t="str">
        <f t="shared" ref="KI39:MT39" si="391">IF(KI38="","",COUNTIF($AJ$26:$OK$35,KI38))</f>
        <v/>
      </c>
      <c r="KJ39" s="3" t="str">
        <f t="shared" si="391"/>
        <v/>
      </c>
      <c r="KK39" s="3" t="str">
        <f t="shared" si="391"/>
        <v/>
      </c>
      <c r="KL39" s="3" t="str">
        <f t="shared" si="391"/>
        <v/>
      </c>
      <c r="KM39" s="3" t="str">
        <f t="shared" si="391"/>
        <v/>
      </c>
      <c r="KN39" s="3" t="str">
        <f t="shared" si="391"/>
        <v/>
      </c>
      <c r="KO39" s="3" t="str">
        <f t="shared" si="391"/>
        <v/>
      </c>
      <c r="KP39" s="3" t="str">
        <f t="shared" si="391"/>
        <v/>
      </c>
      <c r="KQ39" s="3" t="str">
        <f t="shared" si="391"/>
        <v/>
      </c>
      <c r="KR39" s="3" t="str">
        <f t="shared" si="391"/>
        <v/>
      </c>
      <c r="KS39" s="3" t="str">
        <f t="shared" si="391"/>
        <v/>
      </c>
      <c r="KT39" s="3" t="str">
        <f t="shared" si="391"/>
        <v/>
      </c>
      <c r="KU39" s="3" t="str">
        <f t="shared" si="391"/>
        <v/>
      </c>
      <c r="KV39" s="3" t="str">
        <f t="shared" si="391"/>
        <v/>
      </c>
      <c r="KW39" s="3" t="str">
        <f t="shared" si="391"/>
        <v/>
      </c>
      <c r="KX39" s="3" t="str">
        <f t="shared" si="391"/>
        <v/>
      </c>
      <c r="KY39" s="3" t="str">
        <f t="shared" si="391"/>
        <v/>
      </c>
      <c r="KZ39" s="3" t="str">
        <f t="shared" si="391"/>
        <v/>
      </c>
      <c r="LA39" s="3" t="str">
        <f t="shared" si="391"/>
        <v/>
      </c>
      <c r="LB39" s="3" t="str">
        <f t="shared" si="391"/>
        <v/>
      </c>
      <c r="LC39" s="3" t="str">
        <f t="shared" si="391"/>
        <v/>
      </c>
      <c r="LD39" s="3" t="str">
        <f t="shared" si="391"/>
        <v/>
      </c>
      <c r="LE39" s="3" t="str">
        <f t="shared" si="391"/>
        <v/>
      </c>
      <c r="LF39" s="3" t="str">
        <f t="shared" si="391"/>
        <v/>
      </c>
      <c r="LG39" s="3" t="str">
        <f t="shared" si="391"/>
        <v/>
      </c>
      <c r="LH39" s="3" t="str">
        <f t="shared" si="391"/>
        <v/>
      </c>
      <c r="LI39" s="3" t="str">
        <f t="shared" si="391"/>
        <v/>
      </c>
      <c r="LJ39" s="3" t="str">
        <f t="shared" si="391"/>
        <v/>
      </c>
      <c r="LK39" s="3" t="str">
        <f t="shared" si="391"/>
        <v/>
      </c>
      <c r="LL39" s="3" t="str">
        <f t="shared" si="391"/>
        <v/>
      </c>
      <c r="LM39" s="3" t="str">
        <f t="shared" si="391"/>
        <v/>
      </c>
      <c r="LN39" s="3" t="str">
        <f t="shared" si="391"/>
        <v/>
      </c>
      <c r="LO39" s="3" t="str">
        <f t="shared" si="391"/>
        <v/>
      </c>
      <c r="LP39" s="3" t="str">
        <f t="shared" si="391"/>
        <v/>
      </c>
      <c r="LQ39" s="3" t="str">
        <f t="shared" si="391"/>
        <v/>
      </c>
      <c r="LR39" s="3" t="str">
        <f t="shared" si="391"/>
        <v/>
      </c>
      <c r="LS39" s="3" t="str">
        <f t="shared" si="391"/>
        <v/>
      </c>
      <c r="LT39" s="3" t="str">
        <f t="shared" si="391"/>
        <v/>
      </c>
      <c r="LU39" s="3" t="str">
        <f t="shared" si="391"/>
        <v/>
      </c>
      <c r="LV39" s="3" t="str">
        <f t="shared" si="391"/>
        <v/>
      </c>
      <c r="LW39" s="3" t="str">
        <f t="shared" si="391"/>
        <v/>
      </c>
      <c r="LX39" s="3" t="str">
        <f t="shared" si="391"/>
        <v/>
      </c>
      <c r="LY39" s="3" t="str">
        <f t="shared" si="391"/>
        <v/>
      </c>
      <c r="LZ39" s="3" t="str">
        <f t="shared" si="391"/>
        <v/>
      </c>
      <c r="MA39" s="3" t="str">
        <f t="shared" si="391"/>
        <v/>
      </c>
      <c r="MB39" s="3" t="str">
        <f t="shared" si="391"/>
        <v/>
      </c>
      <c r="MC39" s="3" t="str">
        <f t="shared" si="391"/>
        <v/>
      </c>
      <c r="MD39" s="3" t="str">
        <f t="shared" si="391"/>
        <v/>
      </c>
      <c r="ME39" s="3" t="str">
        <f t="shared" si="391"/>
        <v/>
      </c>
      <c r="MF39" s="3" t="str">
        <f t="shared" si="391"/>
        <v/>
      </c>
      <c r="MG39" s="3" t="str">
        <f t="shared" si="391"/>
        <v/>
      </c>
      <c r="MH39" s="3" t="str">
        <f t="shared" si="391"/>
        <v/>
      </c>
      <c r="MI39" s="3" t="str">
        <f t="shared" si="391"/>
        <v/>
      </c>
      <c r="MJ39" s="3" t="str">
        <f t="shared" si="391"/>
        <v/>
      </c>
      <c r="MK39" s="3" t="str">
        <f t="shared" si="391"/>
        <v/>
      </c>
      <c r="ML39" s="3" t="str">
        <f t="shared" si="391"/>
        <v/>
      </c>
      <c r="MM39" s="3" t="str">
        <f t="shared" si="391"/>
        <v/>
      </c>
      <c r="MN39" s="3" t="str">
        <f t="shared" si="391"/>
        <v/>
      </c>
      <c r="MO39" s="3" t="str">
        <f t="shared" si="391"/>
        <v/>
      </c>
      <c r="MP39" s="3" t="str">
        <f t="shared" si="391"/>
        <v/>
      </c>
      <c r="MQ39" s="3" t="str">
        <f t="shared" si="391"/>
        <v/>
      </c>
      <c r="MR39" s="3" t="str">
        <f t="shared" si="391"/>
        <v/>
      </c>
      <c r="MS39" s="3" t="str">
        <f t="shared" si="391"/>
        <v/>
      </c>
      <c r="MT39" s="3" t="str">
        <f t="shared" si="391"/>
        <v/>
      </c>
      <c r="MU39" s="3" t="str">
        <f t="shared" ref="MU39:OK39" si="392">IF(MU38="","",COUNTIF($AJ$26:$OK$35,MU38))</f>
        <v/>
      </c>
      <c r="MV39" s="3" t="str">
        <f t="shared" si="392"/>
        <v/>
      </c>
      <c r="MW39" s="3" t="str">
        <f t="shared" si="392"/>
        <v/>
      </c>
      <c r="MX39" s="3" t="str">
        <f t="shared" si="392"/>
        <v/>
      </c>
      <c r="MY39" s="3" t="str">
        <f t="shared" si="392"/>
        <v/>
      </c>
      <c r="MZ39" s="3" t="str">
        <f t="shared" si="392"/>
        <v/>
      </c>
      <c r="NA39" s="3" t="str">
        <f t="shared" si="392"/>
        <v/>
      </c>
      <c r="NB39" s="3" t="str">
        <f t="shared" si="392"/>
        <v/>
      </c>
      <c r="NC39" s="3" t="str">
        <f t="shared" si="392"/>
        <v/>
      </c>
      <c r="ND39" s="3" t="str">
        <f t="shared" si="392"/>
        <v/>
      </c>
      <c r="NE39" s="3" t="str">
        <f t="shared" si="392"/>
        <v/>
      </c>
      <c r="NF39" s="3" t="str">
        <f t="shared" si="392"/>
        <v/>
      </c>
      <c r="NG39" s="3" t="str">
        <f t="shared" si="392"/>
        <v/>
      </c>
      <c r="NH39" s="3" t="str">
        <f t="shared" si="392"/>
        <v/>
      </c>
      <c r="NI39" s="3" t="str">
        <f t="shared" si="392"/>
        <v/>
      </c>
      <c r="NJ39" s="3" t="str">
        <f t="shared" si="392"/>
        <v/>
      </c>
      <c r="NK39" s="3" t="str">
        <f t="shared" si="392"/>
        <v/>
      </c>
      <c r="NL39" s="3" t="str">
        <f t="shared" si="392"/>
        <v/>
      </c>
      <c r="NM39" s="3" t="str">
        <f t="shared" si="392"/>
        <v/>
      </c>
      <c r="NN39" s="3" t="str">
        <f t="shared" si="392"/>
        <v/>
      </c>
      <c r="NO39" s="3" t="str">
        <f t="shared" si="392"/>
        <v/>
      </c>
      <c r="NP39" s="3" t="str">
        <f t="shared" si="392"/>
        <v/>
      </c>
      <c r="NQ39" s="3" t="str">
        <f t="shared" si="392"/>
        <v/>
      </c>
      <c r="NR39" s="3" t="str">
        <f t="shared" si="392"/>
        <v/>
      </c>
      <c r="NS39" s="3" t="str">
        <f t="shared" si="392"/>
        <v/>
      </c>
      <c r="NT39" s="3" t="str">
        <f t="shared" si="392"/>
        <v/>
      </c>
      <c r="NU39" s="3" t="str">
        <f t="shared" si="392"/>
        <v/>
      </c>
      <c r="NV39" s="3" t="str">
        <f t="shared" si="392"/>
        <v/>
      </c>
      <c r="NW39" s="3" t="str">
        <f t="shared" si="392"/>
        <v/>
      </c>
      <c r="NX39" s="3" t="str">
        <f t="shared" si="392"/>
        <v/>
      </c>
      <c r="NY39" s="3" t="str">
        <f t="shared" si="392"/>
        <v/>
      </c>
      <c r="NZ39" s="3" t="str">
        <f t="shared" si="392"/>
        <v/>
      </c>
      <c r="OA39" s="3" t="str">
        <f t="shared" si="392"/>
        <v/>
      </c>
      <c r="OB39" s="3" t="str">
        <f t="shared" si="392"/>
        <v/>
      </c>
      <c r="OC39" s="3" t="str">
        <f t="shared" si="392"/>
        <v/>
      </c>
      <c r="OD39" s="3" t="str">
        <f t="shared" si="392"/>
        <v/>
      </c>
      <c r="OE39" s="3" t="str">
        <f t="shared" si="392"/>
        <v/>
      </c>
      <c r="OF39" s="3" t="str">
        <f t="shared" si="392"/>
        <v/>
      </c>
      <c r="OG39" s="3" t="str">
        <f t="shared" si="392"/>
        <v/>
      </c>
      <c r="OH39" s="3" t="str">
        <f t="shared" si="392"/>
        <v/>
      </c>
      <c r="OI39" s="3" t="str">
        <f t="shared" si="392"/>
        <v/>
      </c>
      <c r="OJ39" s="3" t="str">
        <f t="shared" si="392"/>
        <v/>
      </c>
      <c r="OK39" s="3" t="str">
        <f t="shared" si="392"/>
        <v/>
      </c>
    </row>
    <row r="40" spans="1:401" ht="12.75" x14ac:dyDescent="0.2">
      <c r="A40" s="40" t="s">
        <v>83</v>
      </c>
      <c r="B40" s="39"/>
      <c r="C40" s="39"/>
      <c r="D40" s="39"/>
      <c r="E40" s="39"/>
      <c r="F40" s="39"/>
      <c r="G40" s="39"/>
      <c r="H40" s="39"/>
      <c r="I40" s="187" t="s">
        <v>80</v>
      </c>
      <c r="J40" s="187"/>
      <c r="K40" s="187"/>
      <c r="L40" s="187"/>
      <c r="M40" s="39"/>
      <c r="N40" s="39"/>
      <c r="O40" s="39"/>
      <c r="P40" s="39"/>
      <c r="Q40" s="39" t="s">
        <v>4</v>
      </c>
      <c r="R40" s="39"/>
      <c r="S40" s="39"/>
      <c r="T40" s="39"/>
      <c r="U40" s="39"/>
      <c r="V40" s="39"/>
      <c r="W40" s="39"/>
      <c r="X40" s="39"/>
      <c r="Y40" s="39"/>
      <c r="Z40" s="175" t="str">
        <f>IF(Z39="","",Z39+1)</f>
        <v/>
      </c>
      <c r="AA40" s="175"/>
      <c r="AB40" s="176"/>
      <c r="AD40" s="4" t="s">
        <v>25</v>
      </c>
      <c r="AE40" s="7"/>
      <c r="AF40" s="7"/>
      <c r="AG40" s="7"/>
      <c r="AH40" s="7"/>
      <c r="AI40" s="7"/>
      <c r="AJ40" s="1" t="str">
        <f>IF(OR(AJ39="",AJ39=0),"",1)</f>
        <v/>
      </c>
      <c r="AK40" s="1" t="str">
        <f>IF(OR(AK39="",AK39=0),"",1)</f>
        <v/>
      </c>
      <c r="AL40" s="1" t="str">
        <f>IF(OR(AL39="",AL39=0),"",1)</f>
        <v/>
      </c>
      <c r="AM40" s="1" t="str">
        <f t="shared" ref="AM40:CX40" si="393">IF(OR(AM39="",AM39=0),"",1)</f>
        <v/>
      </c>
      <c r="AN40" s="1" t="str">
        <f t="shared" si="393"/>
        <v/>
      </c>
      <c r="AO40" s="1" t="str">
        <f t="shared" si="393"/>
        <v/>
      </c>
      <c r="AP40" s="1" t="str">
        <f t="shared" si="393"/>
        <v/>
      </c>
      <c r="AQ40" s="1" t="str">
        <f t="shared" si="393"/>
        <v/>
      </c>
      <c r="AR40" s="1" t="str">
        <f t="shared" si="393"/>
        <v/>
      </c>
      <c r="AS40" s="1" t="str">
        <f t="shared" si="393"/>
        <v/>
      </c>
      <c r="AT40" s="1" t="str">
        <f t="shared" si="393"/>
        <v/>
      </c>
      <c r="AU40" s="1" t="str">
        <f t="shared" si="393"/>
        <v/>
      </c>
      <c r="AV40" s="1" t="str">
        <f t="shared" si="393"/>
        <v/>
      </c>
      <c r="AW40" s="1" t="str">
        <f t="shared" si="393"/>
        <v/>
      </c>
      <c r="AX40" s="1" t="str">
        <f t="shared" si="393"/>
        <v/>
      </c>
      <c r="AY40" s="1" t="str">
        <f t="shared" si="393"/>
        <v/>
      </c>
      <c r="AZ40" s="1" t="str">
        <f t="shared" si="393"/>
        <v/>
      </c>
      <c r="BA40" s="1" t="str">
        <f t="shared" si="393"/>
        <v/>
      </c>
      <c r="BB40" s="1" t="str">
        <f t="shared" si="393"/>
        <v/>
      </c>
      <c r="BC40" s="1" t="str">
        <f t="shared" si="393"/>
        <v/>
      </c>
      <c r="BD40" s="1" t="str">
        <f t="shared" si="393"/>
        <v/>
      </c>
      <c r="BE40" s="1" t="str">
        <f t="shared" si="393"/>
        <v/>
      </c>
      <c r="BF40" s="1" t="str">
        <f t="shared" si="393"/>
        <v/>
      </c>
      <c r="BG40" s="1" t="str">
        <f t="shared" si="393"/>
        <v/>
      </c>
      <c r="BH40" s="1" t="str">
        <f t="shared" si="393"/>
        <v/>
      </c>
      <c r="BI40" s="1" t="str">
        <f t="shared" si="393"/>
        <v/>
      </c>
      <c r="BJ40" s="1" t="str">
        <f t="shared" si="393"/>
        <v/>
      </c>
      <c r="BK40" s="1" t="str">
        <f t="shared" si="393"/>
        <v/>
      </c>
      <c r="BL40" s="1" t="str">
        <f t="shared" si="393"/>
        <v/>
      </c>
      <c r="BM40" s="1" t="str">
        <f t="shared" si="393"/>
        <v/>
      </c>
      <c r="BN40" s="1" t="str">
        <f t="shared" si="393"/>
        <v/>
      </c>
      <c r="BO40" s="1" t="str">
        <f t="shared" si="393"/>
        <v/>
      </c>
      <c r="BP40" s="1" t="str">
        <f t="shared" si="393"/>
        <v/>
      </c>
      <c r="BQ40" s="1" t="str">
        <f t="shared" si="393"/>
        <v/>
      </c>
      <c r="BR40" s="1" t="str">
        <f t="shared" si="393"/>
        <v/>
      </c>
      <c r="BS40" s="1" t="str">
        <f t="shared" si="393"/>
        <v/>
      </c>
      <c r="BT40" s="1" t="str">
        <f t="shared" si="393"/>
        <v/>
      </c>
      <c r="BU40" s="1" t="str">
        <f t="shared" si="393"/>
        <v/>
      </c>
      <c r="BV40" s="1" t="str">
        <f t="shared" si="393"/>
        <v/>
      </c>
      <c r="BW40" s="1" t="str">
        <f t="shared" si="393"/>
        <v/>
      </c>
      <c r="BX40" s="1" t="str">
        <f t="shared" si="393"/>
        <v/>
      </c>
      <c r="BY40" s="1" t="str">
        <f t="shared" si="393"/>
        <v/>
      </c>
      <c r="BZ40" s="1" t="str">
        <f t="shared" si="393"/>
        <v/>
      </c>
      <c r="CA40" s="1" t="str">
        <f t="shared" si="393"/>
        <v/>
      </c>
      <c r="CB40" s="1" t="str">
        <f t="shared" si="393"/>
        <v/>
      </c>
      <c r="CC40" s="1" t="str">
        <f t="shared" si="393"/>
        <v/>
      </c>
      <c r="CD40" s="1" t="str">
        <f t="shared" si="393"/>
        <v/>
      </c>
      <c r="CE40" s="1" t="str">
        <f t="shared" si="393"/>
        <v/>
      </c>
      <c r="CF40" s="1" t="str">
        <f t="shared" si="393"/>
        <v/>
      </c>
      <c r="CG40" s="1" t="str">
        <f t="shared" si="393"/>
        <v/>
      </c>
      <c r="CH40" s="1" t="str">
        <f t="shared" si="393"/>
        <v/>
      </c>
      <c r="CI40" s="1" t="str">
        <f t="shared" si="393"/>
        <v/>
      </c>
      <c r="CJ40" s="1" t="str">
        <f t="shared" si="393"/>
        <v/>
      </c>
      <c r="CK40" s="1" t="str">
        <f t="shared" si="393"/>
        <v/>
      </c>
      <c r="CL40" s="1" t="str">
        <f t="shared" si="393"/>
        <v/>
      </c>
      <c r="CM40" s="1" t="str">
        <f t="shared" si="393"/>
        <v/>
      </c>
      <c r="CN40" s="1" t="str">
        <f t="shared" si="393"/>
        <v/>
      </c>
      <c r="CO40" s="1" t="str">
        <f t="shared" si="393"/>
        <v/>
      </c>
      <c r="CP40" s="1" t="str">
        <f t="shared" si="393"/>
        <v/>
      </c>
      <c r="CQ40" s="1" t="str">
        <f t="shared" si="393"/>
        <v/>
      </c>
      <c r="CR40" s="1" t="str">
        <f t="shared" si="393"/>
        <v/>
      </c>
      <c r="CS40" s="1" t="str">
        <f t="shared" si="393"/>
        <v/>
      </c>
      <c r="CT40" s="1" t="str">
        <f t="shared" si="393"/>
        <v/>
      </c>
      <c r="CU40" s="1" t="str">
        <f t="shared" si="393"/>
        <v/>
      </c>
      <c r="CV40" s="1" t="str">
        <f t="shared" si="393"/>
        <v/>
      </c>
      <c r="CW40" s="1" t="str">
        <f t="shared" si="393"/>
        <v/>
      </c>
      <c r="CX40" s="1" t="str">
        <f t="shared" si="393"/>
        <v/>
      </c>
      <c r="CY40" s="1" t="str">
        <f t="shared" ref="CY40:FJ40" si="394">IF(OR(CY39="",CY39=0),"",1)</f>
        <v/>
      </c>
      <c r="CZ40" s="1" t="str">
        <f t="shared" si="394"/>
        <v/>
      </c>
      <c r="DA40" s="1" t="str">
        <f t="shared" si="394"/>
        <v/>
      </c>
      <c r="DB40" s="1" t="str">
        <f t="shared" si="394"/>
        <v/>
      </c>
      <c r="DC40" s="1" t="str">
        <f t="shared" si="394"/>
        <v/>
      </c>
      <c r="DD40" s="1" t="str">
        <f t="shared" si="394"/>
        <v/>
      </c>
      <c r="DE40" s="1" t="str">
        <f t="shared" si="394"/>
        <v/>
      </c>
      <c r="DF40" s="1" t="str">
        <f t="shared" si="394"/>
        <v/>
      </c>
      <c r="DG40" s="1" t="str">
        <f t="shared" si="394"/>
        <v/>
      </c>
      <c r="DH40" s="1" t="str">
        <f t="shared" si="394"/>
        <v/>
      </c>
      <c r="DI40" s="1" t="str">
        <f t="shared" si="394"/>
        <v/>
      </c>
      <c r="DJ40" s="1" t="str">
        <f t="shared" si="394"/>
        <v/>
      </c>
      <c r="DK40" s="1" t="str">
        <f t="shared" si="394"/>
        <v/>
      </c>
      <c r="DL40" s="1" t="str">
        <f t="shared" si="394"/>
        <v/>
      </c>
      <c r="DM40" s="1" t="str">
        <f t="shared" si="394"/>
        <v/>
      </c>
      <c r="DN40" s="1" t="str">
        <f t="shared" si="394"/>
        <v/>
      </c>
      <c r="DO40" s="1" t="str">
        <f t="shared" si="394"/>
        <v/>
      </c>
      <c r="DP40" s="1" t="str">
        <f t="shared" si="394"/>
        <v/>
      </c>
      <c r="DQ40" s="1" t="str">
        <f t="shared" si="394"/>
        <v/>
      </c>
      <c r="DR40" s="1" t="str">
        <f t="shared" si="394"/>
        <v/>
      </c>
      <c r="DS40" s="1" t="str">
        <f t="shared" si="394"/>
        <v/>
      </c>
      <c r="DT40" s="1" t="str">
        <f t="shared" si="394"/>
        <v/>
      </c>
      <c r="DU40" s="1" t="str">
        <f t="shared" si="394"/>
        <v/>
      </c>
      <c r="DV40" s="1" t="str">
        <f t="shared" si="394"/>
        <v/>
      </c>
      <c r="DW40" s="1" t="str">
        <f t="shared" si="394"/>
        <v/>
      </c>
      <c r="DX40" s="1" t="str">
        <f t="shared" si="394"/>
        <v/>
      </c>
      <c r="DY40" s="1" t="str">
        <f t="shared" si="394"/>
        <v/>
      </c>
      <c r="DZ40" s="1" t="str">
        <f t="shared" si="394"/>
        <v/>
      </c>
      <c r="EA40" s="1" t="str">
        <f t="shared" si="394"/>
        <v/>
      </c>
      <c r="EB40" s="1" t="str">
        <f t="shared" si="394"/>
        <v/>
      </c>
      <c r="EC40" s="1" t="str">
        <f t="shared" si="394"/>
        <v/>
      </c>
      <c r="ED40" s="1" t="str">
        <f t="shared" si="394"/>
        <v/>
      </c>
      <c r="EE40" s="1" t="str">
        <f t="shared" si="394"/>
        <v/>
      </c>
      <c r="EF40" s="1" t="str">
        <f t="shared" si="394"/>
        <v/>
      </c>
      <c r="EG40" s="1" t="str">
        <f t="shared" si="394"/>
        <v/>
      </c>
      <c r="EH40" s="1" t="str">
        <f t="shared" si="394"/>
        <v/>
      </c>
      <c r="EI40" s="1" t="str">
        <f t="shared" si="394"/>
        <v/>
      </c>
      <c r="EJ40" s="1" t="str">
        <f t="shared" si="394"/>
        <v/>
      </c>
      <c r="EK40" s="1" t="str">
        <f t="shared" si="394"/>
        <v/>
      </c>
      <c r="EL40" s="1" t="str">
        <f t="shared" si="394"/>
        <v/>
      </c>
      <c r="EM40" s="1" t="str">
        <f t="shared" si="394"/>
        <v/>
      </c>
      <c r="EN40" s="1" t="str">
        <f t="shared" si="394"/>
        <v/>
      </c>
      <c r="EO40" s="1" t="str">
        <f t="shared" si="394"/>
        <v/>
      </c>
      <c r="EP40" s="1" t="str">
        <f t="shared" si="394"/>
        <v/>
      </c>
      <c r="EQ40" s="1" t="str">
        <f t="shared" si="394"/>
        <v/>
      </c>
      <c r="ER40" s="1" t="str">
        <f t="shared" si="394"/>
        <v/>
      </c>
      <c r="ES40" s="1" t="str">
        <f t="shared" si="394"/>
        <v/>
      </c>
      <c r="ET40" s="1" t="str">
        <f t="shared" si="394"/>
        <v/>
      </c>
      <c r="EU40" s="1" t="str">
        <f t="shared" si="394"/>
        <v/>
      </c>
      <c r="EV40" s="1" t="str">
        <f t="shared" si="394"/>
        <v/>
      </c>
      <c r="EW40" s="1" t="str">
        <f t="shared" si="394"/>
        <v/>
      </c>
      <c r="EX40" s="1" t="str">
        <f t="shared" si="394"/>
        <v/>
      </c>
      <c r="EY40" s="1" t="str">
        <f t="shared" si="394"/>
        <v/>
      </c>
      <c r="EZ40" s="1" t="str">
        <f t="shared" si="394"/>
        <v/>
      </c>
      <c r="FA40" s="1" t="str">
        <f t="shared" si="394"/>
        <v/>
      </c>
      <c r="FB40" s="1" t="str">
        <f t="shared" si="394"/>
        <v/>
      </c>
      <c r="FC40" s="1" t="str">
        <f t="shared" si="394"/>
        <v/>
      </c>
      <c r="FD40" s="1" t="str">
        <f t="shared" si="394"/>
        <v/>
      </c>
      <c r="FE40" s="1" t="str">
        <f t="shared" si="394"/>
        <v/>
      </c>
      <c r="FF40" s="1" t="str">
        <f t="shared" si="394"/>
        <v/>
      </c>
      <c r="FG40" s="1" t="str">
        <f t="shared" si="394"/>
        <v/>
      </c>
      <c r="FH40" s="1" t="str">
        <f t="shared" si="394"/>
        <v/>
      </c>
      <c r="FI40" s="1" t="str">
        <f t="shared" si="394"/>
        <v/>
      </c>
      <c r="FJ40" s="1" t="str">
        <f t="shared" si="394"/>
        <v/>
      </c>
      <c r="FK40" s="1" t="str">
        <f t="shared" ref="FK40:HV40" si="395">IF(OR(FK39="",FK39=0),"",1)</f>
        <v/>
      </c>
      <c r="FL40" s="1" t="str">
        <f t="shared" si="395"/>
        <v/>
      </c>
      <c r="FM40" s="1" t="str">
        <f t="shared" si="395"/>
        <v/>
      </c>
      <c r="FN40" s="1" t="str">
        <f t="shared" si="395"/>
        <v/>
      </c>
      <c r="FO40" s="1" t="str">
        <f t="shared" si="395"/>
        <v/>
      </c>
      <c r="FP40" s="1" t="str">
        <f t="shared" si="395"/>
        <v/>
      </c>
      <c r="FQ40" s="1" t="str">
        <f t="shared" si="395"/>
        <v/>
      </c>
      <c r="FR40" s="1" t="str">
        <f t="shared" si="395"/>
        <v/>
      </c>
      <c r="FS40" s="1" t="str">
        <f t="shared" si="395"/>
        <v/>
      </c>
      <c r="FT40" s="1" t="str">
        <f t="shared" si="395"/>
        <v/>
      </c>
      <c r="FU40" s="1" t="str">
        <f t="shared" si="395"/>
        <v/>
      </c>
      <c r="FV40" s="1" t="str">
        <f t="shared" si="395"/>
        <v/>
      </c>
      <c r="FW40" s="1" t="str">
        <f t="shared" si="395"/>
        <v/>
      </c>
      <c r="FX40" s="1" t="str">
        <f t="shared" si="395"/>
        <v/>
      </c>
      <c r="FY40" s="1" t="str">
        <f t="shared" si="395"/>
        <v/>
      </c>
      <c r="FZ40" s="1" t="str">
        <f t="shared" si="395"/>
        <v/>
      </c>
      <c r="GA40" s="1" t="str">
        <f t="shared" si="395"/>
        <v/>
      </c>
      <c r="GB40" s="1" t="str">
        <f t="shared" si="395"/>
        <v/>
      </c>
      <c r="GC40" s="1" t="str">
        <f t="shared" si="395"/>
        <v/>
      </c>
      <c r="GD40" s="1" t="str">
        <f t="shared" si="395"/>
        <v/>
      </c>
      <c r="GE40" s="1" t="str">
        <f t="shared" si="395"/>
        <v/>
      </c>
      <c r="GF40" s="1" t="str">
        <f t="shared" si="395"/>
        <v/>
      </c>
      <c r="GG40" s="1" t="str">
        <f t="shared" si="395"/>
        <v/>
      </c>
      <c r="GH40" s="1" t="str">
        <f t="shared" si="395"/>
        <v/>
      </c>
      <c r="GI40" s="1" t="str">
        <f t="shared" si="395"/>
        <v/>
      </c>
      <c r="GJ40" s="1" t="str">
        <f t="shared" si="395"/>
        <v/>
      </c>
      <c r="GK40" s="1" t="str">
        <f t="shared" si="395"/>
        <v/>
      </c>
      <c r="GL40" s="1" t="str">
        <f t="shared" si="395"/>
        <v/>
      </c>
      <c r="GM40" s="1" t="str">
        <f t="shared" si="395"/>
        <v/>
      </c>
      <c r="GN40" s="1" t="str">
        <f t="shared" si="395"/>
        <v/>
      </c>
      <c r="GO40" s="1" t="str">
        <f t="shared" si="395"/>
        <v/>
      </c>
      <c r="GP40" s="1" t="str">
        <f t="shared" si="395"/>
        <v/>
      </c>
      <c r="GQ40" s="1" t="str">
        <f t="shared" si="395"/>
        <v/>
      </c>
      <c r="GR40" s="1" t="str">
        <f t="shared" si="395"/>
        <v/>
      </c>
      <c r="GS40" s="1" t="str">
        <f t="shared" si="395"/>
        <v/>
      </c>
      <c r="GT40" s="1" t="str">
        <f t="shared" si="395"/>
        <v/>
      </c>
      <c r="GU40" s="1" t="str">
        <f t="shared" si="395"/>
        <v/>
      </c>
      <c r="GV40" s="1" t="str">
        <f t="shared" si="395"/>
        <v/>
      </c>
      <c r="GW40" s="1" t="str">
        <f t="shared" si="395"/>
        <v/>
      </c>
      <c r="GX40" s="1" t="str">
        <f t="shared" si="395"/>
        <v/>
      </c>
      <c r="GY40" s="1" t="str">
        <f t="shared" si="395"/>
        <v/>
      </c>
      <c r="GZ40" s="1" t="str">
        <f t="shared" si="395"/>
        <v/>
      </c>
      <c r="HA40" s="1" t="str">
        <f t="shared" si="395"/>
        <v/>
      </c>
      <c r="HB40" s="1" t="str">
        <f t="shared" si="395"/>
        <v/>
      </c>
      <c r="HC40" s="1" t="str">
        <f t="shared" si="395"/>
        <v/>
      </c>
      <c r="HD40" s="1" t="str">
        <f t="shared" si="395"/>
        <v/>
      </c>
      <c r="HE40" s="1" t="str">
        <f t="shared" si="395"/>
        <v/>
      </c>
      <c r="HF40" s="1" t="str">
        <f t="shared" si="395"/>
        <v/>
      </c>
      <c r="HG40" s="1" t="str">
        <f t="shared" si="395"/>
        <v/>
      </c>
      <c r="HH40" s="1" t="str">
        <f t="shared" si="395"/>
        <v/>
      </c>
      <c r="HI40" s="1" t="str">
        <f t="shared" si="395"/>
        <v/>
      </c>
      <c r="HJ40" s="1" t="str">
        <f t="shared" si="395"/>
        <v/>
      </c>
      <c r="HK40" s="1" t="str">
        <f t="shared" si="395"/>
        <v/>
      </c>
      <c r="HL40" s="1" t="str">
        <f t="shared" si="395"/>
        <v/>
      </c>
      <c r="HM40" s="1" t="str">
        <f t="shared" si="395"/>
        <v/>
      </c>
      <c r="HN40" s="1" t="str">
        <f t="shared" si="395"/>
        <v/>
      </c>
      <c r="HO40" s="1" t="str">
        <f t="shared" si="395"/>
        <v/>
      </c>
      <c r="HP40" s="1" t="str">
        <f t="shared" si="395"/>
        <v/>
      </c>
      <c r="HQ40" s="1" t="str">
        <f t="shared" si="395"/>
        <v/>
      </c>
      <c r="HR40" s="1" t="str">
        <f t="shared" si="395"/>
        <v/>
      </c>
      <c r="HS40" s="1" t="str">
        <f t="shared" si="395"/>
        <v/>
      </c>
      <c r="HT40" s="1" t="str">
        <f t="shared" si="395"/>
        <v/>
      </c>
      <c r="HU40" s="1" t="str">
        <f t="shared" si="395"/>
        <v/>
      </c>
      <c r="HV40" s="1" t="str">
        <f t="shared" si="395"/>
        <v/>
      </c>
      <c r="HW40" s="1" t="str">
        <f t="shared" ref="HW40:KH40" si="396">IF(OR(HW39="",HW39=0),"",1)</f>
        <v/>
      </c>
      <c r="HX40" s="1" t="str">
        <f t="shared" si="396"/>
        <v/>
      </c>
      <c r="HY40" s="1" t="str">
        <f t="shared" si="396"/>
        <v/>
      </c>
      <c r="HZ40" s="1" t="str">
        <f t="shared" si="396"/>
        <v/>
      </c>
      <c r="IA40" s="1" t="str">
        <f t="shared" si="396"/>
        <v/>
      </c>
      <c r="IB40" s="1" t="str">
        <f t="shared" si="396"/>
        <v/>
      </c>
      <c r="IC40" s="1" t="str">
        <f t="shared" si="396"/>
        <v/>
      </c>
      <c r="ID40" s="1" t="str">
        <f t="shared" si="396"/>
        <v/>
      </c>
      <c r="IE40" s="1" t="str">
        <f t="shared" si="396"/>
        <v/>
      </c>
      <c r="IF40" s="1" t="str">
        <f t="shared" si="396"/>
        <v/>
      </c>
      <c r="IG40" s="1" t="str">
        <f t="shared" si="396"/>
        <v/>
      </c>
      <c r="IH40" s="1" t="str">
        <f t="shared" si="396"/>
        <v/>
      </c>
      <c r="II40" s="1" t="str">
        <f t="shared" si="396"/>
        <v/>
      </c>
      <c r="IJ40" s="1" t="str">
        <f t="shared" si="396"/>
        <v/>
      </c>
      <c r="IK40" s="1" t="str">
        <f t="shared" si="396"/>
        <v/>
      </c>
      <c r="IL40" s="1" t="str">
        <f t="shared" si="396"/>
        <v/>
      </c>
      <c r="IM40" s="1" t="str">
        <f t="shared" si="396"/>
        <v/>
      </c>
      <c r="IN40" s="1" t="str">
        <f t="shared" si="396"/>
        <v/>
      </c>
      <c r="IO40" s="1" t="str">
        <f t="shared" si="396"/>
        <v/>
      </c>
      <c r="IP40" s="1" t="str">
        <f t="shared" si="396"/>
        <v/>
      </c>
      <c r="IQ40" s="1" t="str">
        <f t="shared" si="396"/>
        <v/>
      </c>
      <c r="IR40" s="1" t="str">
        <f t="shared" si="396"/>
        <v/>
      </c>
      <c r="IS40" s="1" t="str">
        <f t="shared" si="396"/>
        <v/>
      </c>
      <c r="IT40" s="1" t="str">
        <f t="shared" si="396"/>
        <v/>
      </c>
      <c r="IU40" s="1" t="str">
        <f t="shared" si="396"/>
        <v/>
      </c>
      <c r="IV40" s="1" t="str">
        <f t="shared" si="396"/>
        <v/>
      </c>
      <c r="IW40" s="1" t="str">
        <f t="shared" si="396"/>
        <v/>
      </c>
      <c r="IX40" s="1" t="str">
        <f t="shared" si="396"/>
        <v/>
      </c>
      <c r="IY40" s="1" t="str">
        <f t="shared" si="396"/>
        <v/>
      </c>
      <c r="IZ40" s="1" t="str">
        <f t="shared" si="396"/>
        <v/>
      </c>
      <c r="JA40" s="1" t="str">
        <f t="shared" si="396"/>
        <v/>
      </c>
      <c r="JB40" s="1" t="str">
        <f t="shared" si="396"/>
        <v/>
      </c>
      <c r="JC40" s="1" t="str">
        <f t="shared" si="396"/>
        <v/>
      </c>
      <c r="JD40" s="1" t="str">
        <f t="shared" si="396"/>
        <v/>
      </c>
      <c r="JE40" s="1" t="str">
        <f t="shared" si="396"/>
        <v/>
      </c>
      <c r="JF40" s="1" t="str">
        <f t="shared" si="396"/>
        <v/>
      </c>
      <c r="JG40" s="1" t="str">
        <f t="shared" si="396"/>
        <v/>
      </c>
      <c r="JH40" s="1" t="str">
        <f t="shared" si="396"/>
        <v/>
      </c>
      <c r="JI40" s="1" t="str">
        <f t="shared" si="396"/>
        <v/>
      </c>
      <c r="JJ40" s="1" t="str">
        <f t="shared" si="396"/>
        <v/>
      </c>
      <c r="JK40" s="1" t="str">
        <f t="shared" si="396"/>
        <v/>
      </c>
      <c r="JL40" s="1" t="str">
        <f t="shared" si="396"/>
        <v/>
      </c>
      <c r="JM40" s="1" t="str">
        <f t="shared" si="396"/>
        <v/>
      </c>
      <c r="JN40" s="1" t="str">
        <f t="shared" si="396"/>
        <v/>
      </c>
      <c r="JO40" s="1" t="str">
        <f t="shared" si="396"/>
        <v/>
      </c>
      <c r="JP40" s="1" t="str">
        <f t="shared" si="396"/>
        <v/>
      </c>
      <c r="JQ40" s="1" t="str">
        <f t="shared" si="396"/>
        <v/>
      </c>
      <c r="JR40" s="1" t="str">
        <f t="shared" si="396"/>
        <v/>
      </c>
      <c r="JS40" s="1" t="str">
        <f t="shared" si="396"/>
        <v/>
      </c>
      <c r="JT40" s="1" t="str">
        <f t="shared" si="396"/>
        <v/>
      </c>
      <c r="JU40" s="1" t="str">
        <f t="shared" si="396"/>
        <v/>
      </c>
      <c r="JV40" s="1" t="str">
        <f t="shared" si="396"/>
        <v/>
      </c>
      <c r="JW40" s="1" t="str">
        <f t="shared" si="396"/>
        <v/>
      </c>
      <c r="JX40" s="1" t="str">
        <f t="shared" si="396"/>
        <v/>
      </c>
      <c r="JY40" s="1" t="str">
        <f t="shared" si="396"/>
        <v/>
      </c>
      <c r="JZ40" s="1" t="str">
        <f t="shared" si="396"/>
        <v/>
      </c>
      <c r="KA40" s="1" t="str">
        <f t="shared" si="396"/>
        <v/>
      </c>
      <c r="KB40" s="1" t="str">
        <f t="shared" si="396"/>
        <v/>
      </c>
      <c r="KC40" s="1" t="str">
        <f t="shared" si="396"/>
        <v/>
      </c>
      <c r="KD40" s="1" t="str">
        <f t="shared" si="396"/>
        <v/>
      </c>
      <c r="KE40" s="1" t="str">
        <f t="shared" si="396"/>
        <v/>
      </c>
      <c r="KF40" s="1" t="str">
        <f t="shared" si="396"/>
        <v/>
      </c>
      <c r="KG40" s="1" t="str">
        <f t="shared" si="396"/>
        <v/>
      </c>
      <c r="KH40" s="1" t="str">
        <f t="shared" si="396"/>
        <v/>
      </c>
      <c r="KI40" s="1" t="str">
        <f t="shared" ref="KI40:MT40" si="397">IF(OR(KI39="",KI39=0),"",1)</f>
        <v/>
      </c>
      <c r="KJ40" s="1" t="str">
        <f t="shared" si="397"/>
        <v/>
      </c>
      <c r="KK40" s="1" t="str">
        <f t="shared" si="397"/>
        <v/>
      </c>
      <c r="KL40" s="1" t="str">
        <f t="shared" si="397"/>
        <v/>
      </c>
      <c r="KM40" s="1" t="str">
        <f t="shared" si="397"/>
        <v/>
      </c>
      <c r="KN40" s="1" t="str">
        <f t="shared" si="397"/>
        <v/>
      </c>
      <c r="KO40" s="1" t="str">
        <f t="shared" si="397"/>
        <v/>
      </c>
      <c r="KP40" s="1" t="str">
        <f t="shared" si="397"/>
        <v/>
      </c>
      <c r="KQ40" s="1" t="str">
        <f t="shared" si="397"/>
        <v/>
      </c>
      <c r="KR40" s="1" t="str">
        <f t="shared" si="397"/>
        <v/>
      </c>
      <c r="KS40" s="1" t="str">
        <f t="shared" si="397"/>
        <v/>
      </c>
      <c r="KT40" s="1" t="str">
        <f t="shared" si="397"/>
        <v/>
      </c>
      <c r="KU40" s="1" t="str">
        <f t="shared" si="397"/>
        <v/>
      </c>
      <c r="KV40" s="1" t="str">
        <f t="shared" si="397"/>
        <v/>
      </c>
      <c r="KW40" s="1" t="str">
        <f t="shared" si="397"/>
        <v/>
      </c>
      <c r="KX40" s="1" t="str">
        <f t="shared" si="397"/>
        <v/>
      </c>
      <c r="KY40" s="1" t="str">
        <f t="shared" si="397"/>
        <v/>
      </c>
      <c r="KZ40" s="1" t="str">
        <f t="shared" si="397"/>
        <v/>
      </c>
      <c r="LA40" s="1" t="str">
        <f t="shared" si="397"/>
        <v/>
      </c>
      <c r="LB40" s="1" t="str">
        <f t="shared" si="397"/>
        <v/>
      </c>
      <c r="LC40" s="1" t="str">
        <f t="shared" si="397"/>
        <v/>
      </c>
      <c r="LD40" s="1" t="str">
        <f t="shared" si="397"/>
        <v/>
      </c>
      <c r="LE40" s="1" t="str">
        <f t="shared" si="397"/>
        <v/>
      </c>
      <c r="LF40" s="1" t="str">
        <f t="shared" si="397"/>
        <v/>
      </c>
      <c r="LG40" s="1" t="str">
        <f t="shared" si="397"/>
        <v/>
      </c>
      <c r="LH40" s="1" t="str">
        <f t="shared" si="397"/>
        <v/>
      </c>
      <c r="LI40" s="1" t="str">
        <f t="shared" si="397"/>
        <v/>
      </c>
      <c r="LJ40" s="1" t="str">
        <f t="shared" si="397"/>
        <v/>
      </c>
      <c r="LK40" s="1" t="str">
        <f t="shared" si="397"/>
        <v/>
      </c>
      <c r="LL40" s="1" t="str">
        <f t="shared" si="397"/>
        <v/>
      </c>
      <c r="LM40" s="1" t="str">
        <f t="shared" si="397"/>
        <v/>
      </c>
      <c r="LN40" s="1" t="str">
        <f t="shared" si="397"/>
        <v/>
      </c>
      <c r="LO40" s="1" t="str">
        <f t="shared" si="397"/>
        <v/>
      </c>
      <c r="LP40" s="1" t="str">
        <f t="shared" si="397"/>
        <v/>
      </c>
      <c r="LQ40" s="1" t="str">
        <f t="shared" si="397"/>
        <v/>
      </c>
      <c r="LR40" s="1" t="str">
        <f t="shared" si="397"/>
        <v/>
      </c>
      <c r="LS40" s="1" t="str">
        <f t="shared" si="397"/>
        <v/>
      </c>
      <c r="LT40" s="1" t="str">
        <f t="shared" si="397"/>
        <v/>
      </c>
      <c r="LU40" s="1" t="str">
        <f t="shared" si="397"/>
        <v/>
      </c>
      <c r="LV40" s="1" t="str">
        <f t="shared" si="397"/>
        <v/>
      </c>
      <c r="LW40" s="1" t="str">
        <f t="shared" si="397"/>
        <v/>
      </c>
      <c r="LX40" s="1" t="str">
        <f t="shared" si="397"/>
        <v/>
      </c>
      <c r="LY40" s="1" t="str">
        <f t="shared" si="397"/>
        <v/>
      </c>
      <c r="LZ40" s="1" t="str">
        <f t="shared" si="397"/>
        <v/>
      </c>
      <c r="MA40" s="1" t="str">
        <f t="shared" si="397"/>
        <v/>
      </c>
      <c r="MB40" s="1" t="str">
        <f t="shared" si="397"/>
        <v/>
      </c>
      <c r="MC40" s="1" t="str">
        <f t="shared" si="397"/>
        <v/>
      </c>
      <c r="MD40" s="1" t="str">
        <f t="shared" si="397"/>
        <v/>
      </c>
      <c r="ME40" s="1" t="str">
        <f t="shared" si="397"/>
        <v/>
      </c>
      <c r="MF40" s="1" t="str">
        <f t="shared" si="397"/>
        <v/>
      </c>
      <c r="MG40" s="1" t="str">
        <f t="shared" si="397"/>
        <v/>
      </c>
      <c r="MH40" s="1" t="str">
        <f t="shared" si="397"/>
        <v/>
      </c>
      <c r="MI40" s="1" t="str">
        <f t="shared" si="397"/>
        <v/>
      </c>
      <c r="MJ40" s="1" t="str">
        <f t="shared" si="397"/>
        <v/>
      </c>
      <c r="MK40" s="1" t="str">
        <f t="shared" si="397"/>
        <v/>
      </c>
      <c r="ML40" s="1" t="str">
        <f t="shared" si="397"/>
        <v/>
      </c>
      <c r="MM40" s="1" t="str">
        <f t="shared" si="397"/>
        <v/>
      </c>
      <c r="MN40" s="1" t="str">
        <f t="shared" si="397"/>
        <v/>
      </c>
      <c r="MO40" s="1" t="str">
        <f t="shared" si="397"/>
        <v/>
      </c>
      <c r="MP40" s="1" t="str">
        <f t="shared" si="397"/>
        <v/>
      </c>
      <c r="MQ40" s="1" t="str">
        <f t="shared" si="397"/>
        <v/>
      </c>
      <c r="MR40" s="1" t="str">
        <f t="shared" si="397"/>
        <v/>
      </c>
      <c r="MS40" s="1" t="str">
        <f t="shared" si="397"/>
        <v/>
      </c>
      <c r="MT40" s="1" t="str">
        <f t="shared" si="397"/>
        <v/>
      </c>
      <c r="MU40" s="1" t="str">
        <f t="shared" ref="MU40:OK40" si="398">IF(OR(MU39="",MU39=0),"",1)</f>
        <v/>
      </c>
      <c r="MV40" s="1" t="str">
        <f t="shared" si="398"/>
        <v/>
      </c>
      <c r="MW40" s="1" t="str">
        <f t="shared" si="398"/>
        <v/>
      </c>
      <c r="MX40" s="1" t="str">
        <f t="shared" si="398"/>
        <v/>
      </c>
      <c r="MY40" s="1" t="str">
        <f t="shared" si="398"/>
        <v/>
      </c>
      <c r="MZ40" s="1" t="str">
        <f t="shared" si="398"/>
        <v/>
      </c>
      <c r="NA40" s="1" t="str">
        <f t="shared" si="398"/>
        <v/>
      </c>
      <c r="NB40" s="1" t="str">
        <f t="shared" si="398"/>
        <v/>
      </c>
      <c r="NC40" s="1" t="str">
        <f t="shared" si="398"/>
        <v/>
      </c>
      <c r="ND40" s="1" t="str">
        <f t="shared" si="398"/>
        <v/>
      </c>
      <c r="NE40" s="1" t="str">
        <f t="shared" si="398"/>
        <v/>
      </c>
      <c r="NF40" s="1" t="str">
        <f t="shared" si="398"/>
        <v/>
      </c>
      <c r="NG40" s="1" t="str">
        <f t="shared" si="398"/>
        <v/>
      </c>
      <c r="NH40" s="1" t="str">
        <f t="shared" si="398"/>
        <v/>
      </c>
      <c r="NI40" s="1" t="str">
        <f t="shared" si="398"/>
        <v/>
      </c>
      <c r="NJ40" s="1" t="str">
        <f t="shared" si="398"/>
        <v/>
      </c>
      <c r="NK40" s="1" t="str">
        <f t="shared" si="398"/>
        <v/>
      </c>
      <c r="NL40" s="1" t="str">
        <f t="shared" si="398"/>
        <v/>
      </c>
      <c r="NM40" s="1" t="str">
        <f t="shared" si="398"/>
        <v/>
      </c>
      <c r="NN40" s="1" t="str">
        <f t="shared" si="398"/>
        <v/>
      </c>
      <c r="NO40" s="1" t="str">
        <f t="shared" si="398"/>
        <v/>
      </c>
      <c r="NP40" s="1" t="str">
        <f t="shared" si="398"/>
        <v/>
      </c>
      <c r="NQ40" s="1" t="str">
        <f t="shared" si="398"/>
        <v/>
      </c>
      <c r="NR40" s="1" t="str">
        <f t="shared" si="398"/>
        <v/>
      </c>
      <c r="NS40" s="1" t="str">
        <f t="shared" si="398"/>
        <v/>
      </c>
      <c r="NT40" s="1" t="str">
        <f t="shared" si="398"/>
        <v/>
      </c>
      <c r="NU40" s="1" t="str">
        <f t="shared" si="398"/>
        <v/>
      </c>
      <c r="NV40" s="1" t="str">
        <f t="shared" si="398"/>
        <v/>
      </c>
      <c r="NW40" s="1" t="str">
        <f t="shared" si="398"/>
        <v/>
      </c>
      <c r="NX40" s="1" t="str">
        <f t="shared" si="398"/>
        <v/>
      </c>
      <c r="NY40" s="1" t="str">
        <f t="shared" si="398"/>
        <v/>
      </c>
      <c r="NZ40" s="1" t="str">
        <f t="shared" si="398"/>
        <v/>
      </c>
      <c r="OA40" s="1" t="str">
        <f t="shared" si="398"/>
        <v/>
      </c>
      <c r="OB40" s="1" t="str">
        <f t="shared" si="398"/>
        <v/>
      </c>
      <c r="OC40" s="1" t="str">
        <f t="shared" si="398"/>
        <v/>
      </c>
      <c r="OD40" s="1" t="str">
        <f t="shared" si="398"/>
        <v/>
      </c>
      <c r="OE40" s="1" t="str">
        <f t="shared" si="398"/>
        <v/>
      </c>
      <c r="OF40" s="1" t="str">
        <f t="shared" si="398"/>
        <v/>
      </c>
      <c r="OG40" s="1" t="str">
        <f t="shared" si="398"/>
        <v/>
      </c>
      <c r="OH40" s="1" t="str">
        <f t="shared" si="398"/>
        <v/>
      </c>
      <c r="OI40" s="1" t="str">
        <f t="shared" si="398"/>
        <v/>
      </c>
      <c r="OJ40" s="1" t="str">
        <f t="shared" si="398"/>
        <v/>
      </c>
      <c r="OK40" s="1" t="str">
        <f t="shared" si="398"/>
        <v/>
      </c>
    </row>
    <row r="41" spans="1:401" ht="13.5" thickBot="1" x14ac:dyDescent="0.25">
      <c r="A41" s="41" t="s">
        <v>7</v>
      </c>
      <c r="B41" s="42"/>
      <c r="C41" s="42"/>
      <c r="D41" s="42"/>
      <c r="E41" s="42"/>
      <c r="F41" s="42"/>
      <c r="G41" s="42"/>
      <c r="H41" s="42"/>
      <c r="I41" s="168">
        <f>U36</f>
        <v>0</v>
      </c>
      <c r="J41" s="168"/>
      <c r="K41" s="168"/>
      <c r="L41" s="168"/>
      <c r="M41" s="42"/>
      <c r="N41" s="42"/>
      <c r="O41" s="42"/>
      <c r="P41" s="42"/>
      <c r="Q41" s="43" t="s">
        <v>8</v>
      </c>
      <c r="R41" s="42"/>
      <c r="S41" s="42"/>
      <c r="T41" s="42"/>
      <c r="U41" s="42"/>
      <c r="V41" s="42"/>
      <c r="W41" s="42"/>
      <c r="X41" s="42"/>
      <c r="Y41" s="185">
        <f>Y36</f>
        <v>0</v>
      </c>
      <c r="Z41" s="185"/>
      <c r="AA41" s="185"/>
      <c r="AB41" s="186"/>
      <c r="AD41" s="4" t="s">
        <v>26</v>
      </c>
      <c r="AE41" s="7"/>
      <c r="AF41" s="7"/>
      <c r="AG41" s="7"/>
      <c r="AH41" s="7"/>
      <c r="AI41" s="7"/>
      <c r="AJ41" s="1" t="str">
        <f>IF(OR(AJ38="",AJ40=""),"",MONTH(AJ38))</f>
        <v/>
      </c>
      <c r="AK41" s="1" t="str">
        <f>IF(OR(AK38="",AK40=""),"",MONTH(AK38))</f>
        <v/>
      </c>
      <c r="AL41" s="1" t="str">
        <f>IF(OR(AL38="",AL40=""),"",MONTH(AL38))</f>
        <v/>
      </c>
      <c r="AM41" s="1" t="str">
        <f t="shared" ref="AM41:CX41" si="399">IF(OR(AM38="",AM40=""),"",MONTH(AM38))</f>
        <v/>
      </c>
      <c r="AN41" s="1" t="str">
        <f t="shared" si="399"/>
        <v/>
      </c>
      <c r="AO41" s="1" t="str">
        <f t="shared" si="399"/>
        <v/>
      </c>
      <c r="AP41" s="1" t="str">
        <f t="shared" si="399"/>
        <v/>
      </c>
      <c r="AQ41" s="1" t="str">
        <f t="shared" si="399"/>
        <v/>
      </c>
      <c r="AR41" s="1" t="str">
        <f t="shared" si="399"/>
        <v/>
      </c>
      <c r="AS41" s="1" t="str">
        <f t="shared" si="399"/>
        <v/>
      </c>
      <c r="AT41" s="1" t="str">
        <f t="shared" si="399"/>
        <v/>
      </c>
      <c r="AU41" s="1" t="str">
        <f t="shared" si="399"/>
        <v/>
      </c>
      <c r="AV41" s="1" t="str">
        <f t="shared" si="399"/>
        <v/>
      </c>
      <c r="AW41" s="1" t="str">
        <f t="shared" si="399"/>
        <v/>
      </c>
      <c r="AX41" s="1" t="str">
        <f t="shared" si="399"/>
        <v/>
      </c>
      <c r="AY41" s="1" t="str">
        <f t="shared" si="399"/>
        <v/>
      </c>
      <c r="AZ41" s="1" t="str">
        <f t="shared" si="399"/>
        <v/>
      </c>
      <c r="BA41" s="1" t="str">
        <f t="shared" si="399"/>
        <v/>
      </c>
      <c r="BB41" s="1" t="str">
        <f t="shared" si="399"/>
        <v/>
      </c>
      <c r="BC41" s="1" t="str">
        <f t="shared" si="399"/>
        <v/>
      </c>
      <c r="BD41" s="1" t="str">
        <f t="shared" si="399"/>
        <v/>
      </c>
      <c r="BE41" s="1" t="str">
        <f t="shared" si="399"/>
        <v/>
      </c>
      <c r="BF41" s="1" t="str">
        <f t="shared" si="399"/>
        <v/>
      </c>
      <c r="BG41" s="1" t="str">
        <f t="shared" si="399"/>
        <v/>
      </c>
      <c r="BH41" s="1" t="str">
        <f t="shared" si="399"/>
        <v/>
      </c>
      <c r="BI41" s="1" t="str">
        <f t="shared" si="399"/>
        <v/>
      </c>
      <c r="BJ41" s="1" t="str">
        <f t="shared" si="399"/>
        <v/>
      </c>
      <c r="BK41" s="1" t="str">
        <f t="shared" si="399"/>
        <v/>
      </c>
      <c r="BL41" s="1" t="str">
        <f t="shared" si="399"/>
        <v/>
      </c>
      <c r="BM41" s="1" t="str">
        <f t="shared" si="399"/>
        <v/>
      </c>
      <c r="BN41" s="1" t="str">
        <f t="shared" si="399"/>
        <v/>
      </c>
      <c r="BO41" s="1" t="str">
        <f t="shared" si="399"/>
        <v/>
      </c>
      <c r="BP41" s="1" t="str">
        <f t="shared" si="399"/>
        <v/>
      </c>
      <c r="BQ41" s="1" t="str">
        <f t="shared" si="399"/>
        <v/>
      </c>
      <c r="BR41" s="1" t="str">
        <f t="shared" si="399"/>
        <v/>
      </c>
      <c r="BS41" s="1" t="str">
        <f t="shared" si="399"/>
        <v/>
      </c>
      <c r="BT41" s="1" t="str">
        <f t="shared" si="399"/>
        <v/>
      </c>
      <c r="BU41" s="1" t="str">
        <f t="shared" si="399"/>
        <v/>
      </c>
      <c r="BV41" s="1" t="str">
        <f t="shared" si="399"/>
        <v/>
      </c>
      <c r="BW41" s="1" t="str">
        <f t="shared" si="399"/>
        <v/>
      </c>
      <c r="BX41" s="1" t="str">
        <f t="shared" si="399"/>
        <v/>
      </c>
      <c r="BY41" s="1" t="str">
        <f t="shared" si="399"/>
        <v/>
      </c>
      <c r="BZ41" s="1" t="str">
        <f t="shared" si="399"/>
        <v/>
      </c>
      <c r="CA41" s="1" t="str">
        <f t="shared" si="399"/>
        <v/>
      </c>
      <c r="CB41" s="1" t="str">
        <f t="shared" si="399"/>
        <v/>
      </c>
      <c r="CC41" s="1" t="str">
        <f t="shared" si="399"/>
        <v/>
      </c>
      <c r="CD41" s="1" t="str">
        <f t="shared" si="399"/>
        <v/>
      </c>
      <c r="CE41" s="1" t="str">
        <f t="shared" si="399"/>
        <v/>
      </c>
      <c r="CF41" s="1" t="str">
        <f t="shared" si="399"/>
        <v/>
      </c>
      <c r="CG41" s="1" t="str">
        <f t="shared" si="399"/>
        <v/>
      </c>
      <c r="CH41" s="1" t="str">
        <f t="shared" si="399"/>
        <v/>
      </c>
      <c r="CI41" s="1" t="str">
        <f t="shared" si="399"/>
        <v/>
      </c>
      <c r="CJ41" s="1" t="str">
        <f t="shared" si="399"/>
        <v/>
      </c>
      <c r="CK41" s="1" t="str">
        <f t="shared" si="399"/>
        <v/>
      </c>
      <c r="CL41" s="1" t="str">
        <f t="shared" si="399"/>
        <v/>
      </c>
      <c r="CM41" s="1" t="str">
        <f t="shared" si="399"/>
        <v/>
      </c>
      <c r="CN41" s="1" t="str">
        <f t="shared" si="399"/>
        <v/>
      </c>
      <c r="CO41" s="1" t="str">
        <f t="shared" si="399"/>
        <v/>
      </c>
      <c r="CP41" s="1" t="str">
        <f t="shared" si="399"/>
        <v/>
      </c>
      <c r="CQ41" s="1" t="str">
        <f t="shared" si="399"/>
        <v/>
      </c>
      <c r="CR41" s="1" t="str">
        <f t="shared" si="399"/>
        <v/>
      </c>
      <c r="CS41" s="1" t="str">
        <f t="shared" si="399"/>
        <v/>
      </c>
      <c r="CT41" s="1" t="str">
        <f t="shared" si="399"/>
        <v/>
      </c>
      <c r="CU41" s="1" t="str">
        <f t="shared" si="399"/>
        <v/>
      </c>
      <c r="CV41" s="1" t="str">
        <f t="shared" si="399"/>
        <v/>
      </c>
      <c r="CW41" s="1" t="str">
        <f t="shared" si="399"/>
        <v/>
      </c>
      <c r="CX41" s="1" t="str">
        <f t="shared" si="399"/>
        <v/>
      </c>
      <c r="CY41" s="1" t="str">
        <f t="shared" ref="CY41:FJ41" si="400">IF(OR(CY38="",CY40=""),"",MONTH(CY38))</f>
        <v/>
      </c>
      <c r="CZ41" s="1" t="str">
        <f t="shared" si="400"/>
        <v/>
      </c>
      <c r="DA41" s="1" t="str">
        <f t="shared" si="400"/>
        <v/>
      </c>
      <c r="DB41" s="1" t="str">
        <f t="shared" si="400"/>
        <v/>
      </c>
      <c r="DC41" s="1" t="str">
        <f t="shared" si="400"/>
        <v/>
      </c>
      <c r="DD41" s="1" t="str">
        <f t="shared" si="400"/>
        <v/>
      </c>
      <c r="DE41" s="1" t="str">
        <f t="shared" si="400"/>
        <v/>
      </c>
      <c r="DF41" s="1" t="str">
        <f t="shared" si="400"/>
        <v/>
      </c>
      <c r="DG41" s="1" t="str">
        <f t="shared" si="400"/>
        <v/>
      </c>
      <c r="DH41" s="1" t="str">
        <f t="shared" si="400"/>
        <v/>
      </c>
      <c r="DI41" s="1" t="str">
        <f t="shared" si="400"/>
        <v/>
      </c>
      <c r="DJ41" s="1" t="str">
        <f t="shared" si="400"/>
        <v/>
      </c>
      <c r="DK41" s="1" t="str">
        <f t="shared" si="400"/>
        <v/>
      </c>
      <c r="DL41" s="1" t="str">
        <f t="shared" si="400"/>
        <v/>
      </c>
      <c r="DM41" s="1" t="str">
        <f t="shared" si="400"/>
        <v/>
      </c>
      <c r="DN41" s="1" t="str">
        <f t="shared" si="400"/>
        <v/>
      </c>
      <c r="DO41" s="1" t="str">
        <f t="shared" si="400"/>
        <v/>
      </c>
      <c r="DP41" s="1" t="str">
        <f t="shared" si="400"/>
        <v/>
      </c>
      <c r="DQ41" s="1" t="str">
        <f t="shared" si="400"/>
        <v/>
      </c>
      <c r="DR41" s="1" t="str">
        <f t="shared" si="400"/>
        <v/>
      </c>
      <c r="DS41" s="1" t="str">
        <f t="shared" si="400"/>
        <v/>
      </c>
      <c r="DT41" s="1" t="str">
        <f t="shared" si="400"/>
        <v/>
      </c>
      <c r="DU41" s="1" t="str">
        <f t="shared" si="400"/>
        <v/>
      </c>
      <c r="DV41" s="1" t="str">
        <f t="shared" si="400"/>
        <v/>
      </c>
      <c r="DW41" s="1" t="str">
        <f t="shared" si="400"/>
        <v/>
      </c>
      <c r="DX41" s="1" t="str">
        <f t="shared" si="400"/>
        <v/>
      </c>
      <c r="DY41" s="1" t="str">
        <f t="shared" si="400"/>
        <v/>
      </c>
      <c r="DZ41" s="1" t="str">
        <f t="shared" si="400"/>
        <v/>
      </c>
      <c r="EA41" s="1" t="str">
        <f t="shared" si="400"/>
        <v/>
      </c>
      <c r="EB41" s="1" t="str">
        <f t="shared" si="400"/>
        <v/>
      </c>
      <c r="EC41" s="1" t="str">
        <f t="shared" si="400"/>
        <v/>
      </c>
      <c r="ED41" s="1" t="str">
        <f t="shared" si="400"/>
        <v/>
      </c>
      <c r="EE41" s="1" t="str">
        <f t="shared" si="400"/>
        <v/>
      </c>
      <c r="EF41" s="1" t="str">
        <f t="shared" si="400"/>
        <v/>
      </c>
      <c r="EG41" s="1" t="str">
        <f t="shared" si="400"/>
        <v/>
      </c>
      <c r="EH41" s="1" t="str">
        <f t="shared" si="400"/>
        <v/>
      </c>
      <c r="EI41" s="1" t="str">
        <f t="shared" si="400"/>
        <v/>
      </c>
      <c r="EJ41" s="1" t="str">
        <f t="shared" si="400"/>
        <v/>
      </c>
      <c r="EK41" s="1" t="str">
        <f t="shared" si="400"/>
        <v/>
      </c>
      <c r="EL41" s="1" t="str">
        <f t="shared" si="400"/>
        <v/>
      </c>
      <c r="EM41" s="1" t="str">
        <f t="shared" si="400"/>
        <v/>
      </c>
      <c r="EN41" s="1" t="str">
        <f t="shared" si="400"/>
        <v/>
      </c>
      <c r="EO41" s="1" t="str">
        <f t="shared" si="400"/>
        <v/>
      </c>
      <c r="EP41" s="1" t="str">
        <f t="shared" si="400"/>
        <v/>
      </c>
      <c r="EQ41" s="1" t="str">
        <f t="shared" si="400"/>
        <v/>
      </c>
      <c r="ER41" s="1" t="str">
        <f t="shared" si="400"/>
        <v/>
      </c>
      <c r="ES41" s="1" t="str">
        <f t="shared" si="400"/>
        <v/>
      </c>
      <c r="ET41" s="1" t="str">
        <f t="shared" si="400"/>
        <v/>
      </c>
      <c r="EU41" s="1" t="str">
        <f t="shared" si="400"/>
        <v/>
      </c>
      <c r="EV41" s="1" t="str">
        <f t="shared" si="400"/>
        <v/>
      </c>
      <c r="EW41" s="1" t="str">
        <f t="shared" si="400"/>
        <v/>
      </c>
      <c r="EX41" s="1" t="str">
        <f t="shared" si="400"/>
        <v/>
      </c>
      <c r="EY41" s="1" t="str">
        <f t="shared" si="400"/>
        <v/>
      </c>
      <c r="EZ41" s="1" t="str">
        <f t="shared" si="400"/>
        <v/>
      </c>
      <c r="FA41" s="1" t="str">
        <f t="shared" si="400"/>
        <v/>
      </c>
      <c r="FB41" s="1" t="str">
        <f t="shared" si="400"/>
        <v/>
      </c>
      <c r="FC41" s="1" t="str">
        <f t="shared" si="400"/>
        <v/>
      </c>
      <c r="FD41" s="1" t="str">
        <f t="shared" si="400"/>
        <v/>
      </c>
      <c r="FE41" s="1" t="str">
        <f t="shared" si="400"/>
        <v/>
      </c>
      <c r="FF41" s="1" t="str">
        <f t="shared" si="400"/>
        <v/>
      </c>
      <c r="FG41" s="1" t="str">
        <f t="shared" si="400"/>
        <v/>
      </c>
      <c r="FH41" s="1" t="str">
        <f t="shared" si="400"/>
        <v/>
      </c>
      <c r="FI41" s="1" t="str">
        <f t="shared" si="400"/>
        <v/>
      </c>
      <c r="FJ41" s="1" t="str">
        <f t="shared" si="400"/>
        <v/>
      </c>
      <c r="FK41" s="1" t="str">
        <f t="shared" ref="FK41:HV41" si="401">IF(OR(FK38="",FK40=""),"",MONTH(FK38))</f>
        <v/>
      </c>
      <c r="FL41" s="1" t="str">
        <f t="shared" si="401"/>
        <v/>
      </c>
      <c r="FM41" s="1" t="str">
        <f t="shared" si="401"/>
        <v/>
      </c>
      <c r="FN41" s="1" t="str">
        <f t="shared" si="401"/>
        <v/>
      </c>
      <c r="FO41" s="1" t="str">
        <f t="shared" si="401"/>
        <v/>
      </c>
      <c r="FP41" s="1" t="str">
        <f t="shared" si="401"/>
        <v/>
      </c>
      <c r="FQ41" s="1" t="str">
        <f t="shared" si="401"/>
        <v/>
      </c>
      <c r="FR41" s="1" t="str">
        <f t="shared" si="401"/>
        <v/>
      </c>
      <c r="FS41" s="1" t="str">
        <f t="shared" si="401"/>
        <v/>
      </c>
      <c r="FT41" s="1" t="str">
        <f t="shared" si="401"/>
        <v/>
      </c>
      <c r="FU41" s="1" t="str">
        <f t="shared" si="401"/>
        <v/>
      </c>
      <c r="FV41" s="1" t="str">
        <f t="shared" si="401"/>
        <v/>
      </c>
      <c r="FW41" s="1" t="str">
        <f t="shared" si="401"/>
        <v/>
      </c>
      <c r="FX41" s="1" t="str">
        <f t="shared" si="401"/>
        <v/>
      </c>
      <c r="FY41" s="1" t="str">
        <f t="shared" si="401"/>
        <v/>
      </c>
      <c r="FZ41" s="1" t="str">
        <f t="shared" si="401"/>
        <v/>
      </c>
      <c r="GA41" s="1" t="str">
        <f t="shared" si="401"/>
        <v/>
      </c>
      <c r="GB41" s="1" t="str">
        <f t="shared" si="401"/>
        <v/>
      </c>
      <c r="GC41" s="1" t="str">
        <f t="shared" si="401"/>
        <v/>
      </c>
      <c r="GD41" s="1" t="str">
        <f t="shared" si="401"/>
        <v/>
      </c>
      <c r="GE41" s="1" t="str">
        <f t="shared" si="401"/>
        <v/>
      </c>
      <c r="GF41" s="1" t="str">
        <f t="shared" si="401"/>
        <v/>
      </c>
      <c r="GG41" s="1" t="str">
        <f t="shared" si="401"/>
        <v/>
      </c>
      <c r="GH41" s="1" t="str">
        <f t="shared" si="401"/>
        <v/>
      </c>
      <c r="GI41" s="1" t="str">
        <f t="shared" si="401"/>
        <v/>
      </c>
      <c r="GJ41" s="1" t="str">
        <f t="shared" si="401"/>
        <v/>
      </c>
      <c r="GK41" s="1" t="str">
        <f t="shared" si="401"/>
        <v/>
      </c>
      <c r="GL41" s="1" t="str">
        <f t="shared" si="401"/>
        <v/>
      </c>
      <c r="GM41" s="1" t="str">
        <f t="shared" si="401"/>
        <v/>
      </c>
      <c r="GN41" s="1" t="str">
        <f t="shared" si="401"/>
        <v/>
      </c>
      <c r="GO41" s="1" t="str">
        <f t="shared" si="401"/>
        <v/>
      </c>
      <c r="GP41" s="1" t="str">
        <f t="shared" si="401"/>
        <v/>
      </c>
      <c r="GQ41" s="1" t="str">
        <f t="shared" si="401"/>
        <v/>
      </c>
      <c r="GR41" s="1" t="str">
        <f t="shared" si="401"/>
        <v/>
      </c>
      <c r="GS41" s="1" t="str">
        <f t="shared" si="401"/>
        <v/>
      </c>
      <c r="GT41" s="1" t="str">
        <f t="shared" si="401"/>
        <v/>
      </c>
      <c r="GU41" s="1" t="str">
        <f t="shared" si="401"/>
        <v/>
      </c>
      <c r="GV41" s="1" t="str">
        <f t="shared" si="401"/>
        <v/>
      </c>
      <c r="GW41" s="1" t="str">
        <f t="shared" si="401"/>
        <v/>
      </c>
      <c r="GX41" s="1" t="str">
        <f t="shared" si="401"/>
        <v/>
      </c>
      <c r="GY41" s="1" t="str">
        <f t="shared" si="401"/>
        <v/>
      </c>
      <c r="GZ41" s="1" t="str">
        <f t="shared" si="401"/>
        <v/>
      </c>
      <c r="HA41" s="1" t="str">
        <f t="shared" si="401"/>
        <v/>
      </c>
      <c r="HB41" s="1" t="str">
        <f t="shared" si="401"/>
        <v/>
      </c>
      <c r="HC41" s="1" t="str">
        <f t="shared" si="401"/>
        <v/>
      </c>
      <c r="HD41" s="1" t="str">
        <f t="shared" si="401"/>
        <v/>
      </c>
      <c r="HE41" s="1" t="str">
        <f t="shared" si="401"/>
        <v/>
      </c>
      <c r="HF41" s="1" t="str">
        <f t="shared" si="401"/>
        <v/>
      </c>
      <c r="HG41" s="1" t="str">
        <f t="shared" si="401"/>
        <v/>
      </c>
      <c r="HH41" s="1" t="str">
        <f t="shared" si="401"/>
        <v/>
      </c>
      <c r="HI41" s="1" t="str">
        <f t="shared" si="401"/>
        <v/>
      </c>
      <c r="HJ41" s="1" t="str">
        <f t="shared" si="401"/>
        <v/>
      </c>
      <c r="HK41" s="1" t="str">
        <f t="shared" si="401"/>
        <v/>
      </c>
      <c r="HL41" s="1" t="str">
        <f t="shared" si="401"/>
        <v/>
      </c>
      <c r="HM41" s="1" t="str">
        <f t="shared" si="401"/>
        <v/>
      </c>
      <c r="HN41" s="1" t="str">
        <f t="shared" si="401"/>
        <v/>
      </c>
      <c r="HO41" s="1" t="str">
        <f t="shared" si="401"/>
        <v/>
      </c>
      <c r="HP41" s="1" t="str">
        <f t="shared" si="401"/>
        <v/>
      </c>
      <c r="HQ41" s="1" t="str">
        <f t="shared" si="401"/>
        <v/>
      </c>
      <c r="HR41" s="1" t="str">
        <f t="shared" si="401"/>
        <v/>
      </c>
      <c r="HS41" s="1" t="str">
        <f t="shared" si="401"/>
        <v/>
      </c>
      <c r="HT41" s="1" t="str">
        <f t="shared" si="401"/>
        <v/>
      </c>
      <c r="HU41" s="1" t="str">
        <f t="shared" si="401"/>
        <v/>
      </c>
      <c r="HV41" s="1" t="str">
        <f t="shared" si="401"/>
        <v/>
      </c>
      <c r="HW41" s="1" t="str">
        <f t="shared" ref="HW41:KH41" si="402">IF(OR(HW38="",HW40=""),"",MONTH(HW38))</f>
        <v/>
      </c>
      <c r="HX41" s="1" t="str">
        <f t="shared" si="402"/>
        <v/>
      </c>
      <c r="HY41" s="1" t="str">
        <f t="shared" si="402"/>
        <v/>
      </c>
      <c r="HZ41" s="1" t="str">
        <f t="shared" si="402"/>
        <v/>
      </c>
      <c r="IA41" s="1" t="str">
        <f t="shared" si="402"/>
        <v/>
      </c>
      <c r="IB41" s="1" t="str">
        <f t="shared" si="402"/>
        <v/>
      </c>
      <c r="IC41" s="1" t="str">
        <f t="shared" si="402"/>
        <v/>
      </c>
      <c r="ID41" s="1" t="str">
        <f t="shared" si="402"/>
        <v/>
      </c>
      <c r="IE41" s="1" t="str">
        <f t="shared" si="402"/>
        <v/>
      </c>
      <c r="IF41" s="1" t="str">
        <f t="shared" si="402"/>
        <v/>
      </c>
      <c r="IG41" s="1" t="str">
        <f t="shared" si="402"/>
        <v/>
      </c>
      <c r="IH41" s="1" t="str">
        <f t="shared" si="402"/>
        <v/>
      </c>
      <c r="II41" s="1" t="str">
        <f t="shared" si="402"/>
        <v/>
      </c>
      <c r="IJ41" s="1" t="str">
        <f t="shared" si="402"/>
        <v/>
      </c>
      <c r="IK41" s="1" t="str">
        <f t="shared" si="402"/>
        <v/>
      </c>
      <c r="IL41" s="1" t="str">
        <f t="shared" si="402"/>
        <v/>
      </c>
      <c r="IM41" s="1" t="str">
        <f t="shared" si="402"/>
        <v/>
      </c>
      <c r="IN41" s="1" t="str">
        <f t="shared" si="402"/>
        <v/>
      </c>
      <c r="IO41" s="1" t="str">
        <f t="shared" si="402"/>
        <v/>
      </c>
      <c r="IP41" s="1" t="str">
        <f t="shared" si="402"/>
        <v/>
      </c>
      <c r="IQ41" s="1" t="str">
        <f t="shared" si="402"/>
        <v/>
      </c>
      <c r="IR41" s="1" t="str">
        <f t="shared" si="402"/>
        <v/>
      </c>
      <c r="IS41" s="1" t="str">
        <f t="shared" si="402"/>
        <v/>
      </c>
      <c r="IT41" s="1" t="str">
        <f t="shared" si="402"/>
        <v/>
      </c>
      <c r="IU41" s="1" t="str">
        <f t="shared" si="402"/>
        <v/>
      </c>
      <c r="IV41" s="1" t="str">
        <f t="shared" si="402"/>
        <v/>
      </c>
      <c r="IW41" s="1" t="str">
        <f t="shared" si="402"/>
        <v/>
      </c>
      <c r="IX41" s="1" t="str">
        <f t="shared" si="402"/>
        <v/>
      </c>
      <c r="IY41" s="1" t="str">
        <f t="shared" si="402"/>
        <v/>
      </c>
      <c r="IZ41" s="1" t="str">
        <f t="shared" si="402"/>
        <v/>
      </c>
      <c r="JA41" s="1" t="str">
        <f t="shared" si="402"/>
        <v/>
      </c>
      <c r="JB41" s="1" t="str">
        <f t="shared" si="402"/>
        <v/>
      </c>
      <c r="JC41" s="1" t="str">
        <f t="shared" si="402"/>
        <v/>
      </c>
      <c r="JD41" s="1" t="str">
        <f t="shared" si="402"/>
        <v/>
      </c>
      <c r="JE41" s="1" t="str">
        <f t="shared" si="402"/>
        <v/>
      </c>
      <c r="JF41" s="1" t="str">
        <f t="shared" si="402"/>
        <v/>
      </c>
      <c r="JG41" s="1" t="str">
        <f t="shared" si="402"/>
        <v/>
      </c>
      <c r="JH41" s="1" t="str">
        <f t="shared" si="402"/>
        <v/>
      </c>
      <c r="JI41" s="1" t="str">
        <f t="shared" si="402"/>
        <v/>
      </c>
      <c r="JJ41" s="1" t="str">
        <f t="shared" si="402"/>
        <v/>
      </c>
      <c r="JK41" s="1" t="str">
        <f t="shared" si="402"/>
        <v/>
      </c>
      <c r="JL41" s="1" t="str">
        <f t="shared" si="402"/>
        <v/>
      </c>
      <c r="JM41" s="1" t="str">
        <f t="shared" si="402"/>
        <v/>
      </c>
      <c r="JN41" s="1" t="str">
        <f t="shared" si="402"/>
        <v/>
      </c>
      <c r="JO41" s="1" t="str">
        <f t="shared" si="402"/>
        <v/>
      </c>
      <c r="JP41" s="1" t="str">
        <f t="shared" si="402"/>
        <v/>
      </c>
      <c r="JQ41" s="1" t="str">
        <f t="shared" si="402"/>
        <v/>
      </c>
      <c r="JR41" s="1" t="str">
        <f t="shared" si="402"/>
        <v/>
      </c>
      <c r="JS41" s="1" t="str">
        <f t="shared" si="402"/>
        <v/>
      </c>
      <c r="JT41" s="1" t="str">
        <f t="shared" si="402"/>
        <v/>
      </c>
      <c r="JU41" s="1" t="str">
        <f t="shared" si="402"/>
        <v/>
      </c>
      <c r="JV41" s="1" t="str">
        <f t="shared" si="402"/>
        <v/>
      </c>
      <c r="JW41" s="1" t="str">
        <f t="shared" si="402"/>
        <v/>
      </c>
      <c r="JX41" s="1" t="str">
        <f t="shared" si="402"/>
        <v/>
      </c>
      <c r="JY41" s="1" t="str">
        <f t="shared" si="402"/>
        <v/>
      </c>
      <c r="JZ41" s="1" t="str">
        <f t="shared" si="402"/>
        <v/>
      </c>
      <c r="KA41" s="1" t="str">
        <f t="shared" si="402"/>
        <v/>
      </c>
      <c r="KB41" s="1" t="str">
        <f t="shared" si="402"/>
        <v/>
      </c>
      <c r="KC41" s="1" t="str">
        <f t="shared" si="402"/>
        <v/>
      </c>
      <c r="KD41" s="1" t="str">
        <f t="shared" si="402"/>
        <v/>
      </c>
      <c r="KE41" s="1" t="str">
        <f t="shared" si="402"/>
        <v/>
      </c>
      <c r="KF41" s="1" t="str">
        <f t="shared" si="402"/>
        <v/>
      </c>
      <c r="KG41" s="1" t="str">
        <f t="shared" si="402"/>
        <v/>
      </c>
      <c r="KH41" s="1" t="str">
        <f t="shared" si="402"/>
        <v/>
      </c>
      <c r="KI41" s="1" t="str">
        <f t="shared" ref="KI41:MT41" si="403">IF(OR(KI38="",KI40=""),"",MONTH(KI38))</f>
        <v/>
      </c>
      <c r="KJ41" s="1" t="str">
        <f t="shared" si="403"/>
        <v/>
      </c>
      <c r="KK41" s="1" t="str">
        <f t="shared" si="403"/>
        <v/>
      </c>
      <c r="KL41" s="1" t="str">
        <f t="shared" si="403"/>
        <v/>
      </c>
      <c r="KM41" s="1" t="str">
        <f t="shared" si="403"/>
        <v/>
      </c>
      <c r="KN41" s="1" t="str">
        <f t="shared" si="403"/>
        <v/>
      </c>
      <c r="KO41" s="1" t="str">
        <f t="shared" si="403"/>
        <v/>
      </c>
      <c r="KP41" s="1" t="str">
        <f t="shared" si="403"/>
        <v/>
      </c>
      <c r="KQ41" s="1" t="str">
        <f t="shared" si="403"/>
        <v/>
      </c>
      <c r="KR41" s="1" t="str">
        <f t="shared" si="403"/>
        <v/>
      </c>
      <c r="KS41" s="1" t="str">
        <f t="shared" si="403"/>
        <v/>
      </c>
      <c r="KT41" s="1" t="str">
        <f t="shared" si="403"/>
        <v/>
      </c>
      <c r="KU41" s="1" t="str">
        <f t="shared" si="403"/>
        <v/>
      </c>
      <c r="KV41" s="1" t="str">
        <f t="shared" si="403"/>
        <v/>
      </c>
      <c r="KW41" s="1" t="str">
        <f t="shared" si="403"/>
        <v/>
      </c>
      <c r="KX41" s="1" t="str">
        <f t="shared" si="403"/>
        <v/>
      </c>
      <c r="KY41" s="1" t="str">
        <f t="shared" si="403"/>
        <v/>
      </c>
      <c r="KZ41" s="1" t="str">
        <f t="shared" si="403"/>
        <v/>
      </c>
      <c r="LA41" s="1" t="str">
        <f t="shared" si="403"/>
        <v/>
      </c>
      <c r="LB41" s="1" t="str">
        <f t="shared" si="403"/>
        <v/>
      </c>
      <c r="LC41" s="1" t="str">
        <f t="shared" si="403"/>
        <v/>
      </c>
      <c r="LD41" s="1" t="str">
        <f t="shared" si="403"/>
        <v/>
      </c>
      <c r="LE41" s="1" t="str">
        <f t="shared" si="403"/>
        <v/>
      </c>
      <c r="LF41" s="1" t="str">
        <f t="shared" si="403"/>
        <v/>
      </c>
      <c r="LG41" s="1" t="str">
        <f t="shared" si="403"/>
        <v/>
      </c>
      <c r="LH41" s="1" t="str">
        <f t="shared" si="403"/>
        <v/>
      </c>
      <c r="LI41" s="1" t="str">
        <f t="shared" si="403"/>
        <v/>
      </c>
      <c r="LJ41" s="1" t="str">
        <f t="shared" si="403"/>
        <v/>
      </c>
      <c r="LK41" s="1" t="str">
        <f t="shared" si="403"/>
        <v/>
      </c>
      <c r="LL41" s="1" t="str">
        <f t="shared" si="403"/>
        <v/>
      </c>
      <c r="LM41" s="1" t="str">
        <f t="shared" si="403"/>
        <v/>
      </c>
      <c r="LN41" s="1" t="str">
        <f t="shared" si="403"/>
        <v/>
      </c>
      <c r="LO41" s="1" t="str">
        <f t="shared" si="403"/>
        <v/>
      </c>
      <c r="LP41" s="1" t="str">
        <f t="shared" si="403"/>
        <v/>
      </c>
      <c r="LQ41" s="1" t="str">
        <f t="shared" si="403"/>
        <v/>
      </c>
      <c r="LR41" s="1" t="str">
        <f t="shared" si="403"/>
        <v/>
      </c>
      <c r="LS41" s="1" t="str">
        <f t="shared" si="403"/>
        <v/>
      </c>
      <c r="LT41" s="1" t="str">
        <f t="shared" si="403"/>
        <v/>
      </c>
      <c r="LU41" s="1" t="str">
        <f t="shared" si="403"/>
        <v/>
      </c>
      <c r="LV41" s="1" t="str">
        <f t="shared" si="403"/>
        <v/>
      </c>
      <c r="LW41" s="1" t="str">
        <f t="shared" si="403"/>
        <v/>
      </c>
      <c r="LX41" s="1" t="str">
        <f t="shared" si="403"/>
        <v/>
      </c>
      <c r="LY41" s="1" t="str">
        <f t="shared" si="403"/>
        <v/>
      </c>
      <c r="LZ41" s="1" t="str">
        <f t="shared" si="403"/>
        <v/>
      </c>
      <c r="MA41" s="1" t="str">
        <f t="shared" si="403"/>
        <v/>
      </c>
      <c r="MB41" s="1" t="str">
        <f t="shared" si="403"/>
        <v/>
      </c>
      <c r="MC41" s="1" t="str">
        <f t="shared" si="403"/>
        <v/>
      </c>
      <c r="MD41" s="1" t="str">
        <f t="shared" si="403"/>
        <v/>
      </c>
      <c r="ME41" s="1" t="str">
        <f t="shared" si="403"/>
        <v/>
      </c>
      <c r="MF41" s="1" t="str">
        <f t="shared" si="403"/>
        <v/>
      </c>
      <c r="MG41" s="1" t="str">
        <f t="shared" si="403"/>
        <v/>
      </c>
      <c r="MH41" s="1" t="str">
        <f t="shared" si="403"/>
        <v/>
      </c>
      <c r="MI41" s="1" t="str">
        <f t="shared" si="403"/>
        <v/>
      </c>
      <c r="MJ41" s="1" t="str">
        <f t="shared" si="403"/>
        <v/>
      </c>
      <c r="MK41" s="1" t="str">
        <f t="shared" si="403"/>
        <v/>
      </c>
      <c r="ML41" s="1" t="str">
        <f t="shared" si="403"/>
        <v/>
      </c>
      <c r="MM41" s="1" t="str">
        <f t="shared" si="403"/>
        <v/>
      </c>
      <c r="MN41" s="1" t="str">
        <f t="shared" si="403"/>
        <v/>
      </c>
      <c r="MO41" s="1" t="str">
        <f t="shared" si="403"/>
        <v/>
      </c>
      <c r="MP41" s="1" t="str">
        <f t="shared" si="403"/>
        <v/>
      </c>
      <c r="MQ41" s="1" t="str">
        <f t="shared" si="403"/>
        <v/>
      </c>
      <c r="MR41" s="1" t="str">
        <f t="shared" si="403"/>
        <v/>
      </c>
      <c r="MS41" s="1" t="str">
        <f t="shared" si="403"/>
        <v/>
      </c>
      <c r="MT41" s="1" t="str">
        <f t="shared" si="403"/>
        <v/>
      </c>
      <c r="MU41" s="1" t="str">
        <f t="shared" ref="MU41:OK41" si="404">IF(OR(MU38="",MU40=""),"",MONTH(MU38))</f>
        <v/>
      </c>
      <c r="MV41" s="1" t="str">
        <f t="shared" si="404"/>
        <v/>
      </c>
      <c r="MW41" s="1" t="str">
        <f t="shared" si="404"/>
        <v/>
      </c>
      <c r="MX41" s="1" t="str">
        <f t="shared" si="404"/>
        <v/>
      </c>
      <c r="MY41" s="1" t="str">
        <f t="shared" si="404"/>
        <v/>
      </c>
      <c r="MZ41" s="1" t="str">
        <f t="shared" si="404"/>
        <v/>
      </c>
      <c r="NA41" s="1" t="str">
        <f t="shared" si="404"/>
        <v/>
      </c>
      <c r="NB41" s="1" t="str">
        <f t="shared" si="404"/>
        <v/>
      </c>
      <c r="NC41" s="1" t="str">
        <f t="shared" si="404"/>
        <v/>
      </c>
      <c r="ND41" s="1" t="str">
        <f t="shared" si="404"/>
        <v/>
      </c>
      <c r="NE41" s="1" t="str">
        <f t="shared" si="404"/>
        <v/>
      </c>
      <c r="NF41" s="1" t="str">
        <f t="shared" si="404"/>
        <v/>
      </c>
      <c r="NG41" s="1" t="str">
        <f t="shared" si="404"/>
        <v/>
      </c>
      <c r="NH41" s="1" t="str">
        <f t="shared" si="404"/>
        <v/>
      </c>
      <c r="NI41" s="1" t="str">
        <f t="shared" si="404"/>
        <v/>
      </c>
      <c r="NJ41" s="1" t="str">
        <f t="shared" si="404"/>
        <v/>
      </c>
      <c r="NK41" s="1" t="str">
        <f t="shared" si="404"/>
        <v/>
      </c>
      <c r="NL41" s="1" t="str">
        <f t="shared" si="404"/>
        <v/>
      </c>
      <c r="NM41" s="1" t="str">
        <f t="shared" si="404"/>
        <v/>
      </c>
      <c r="NN41" s="1" t="str">
        <f t="shared" si="404"/>
        <v/>
      </c>
      <c r="NO41" s="1" t="str">
        <f t="shared" si="404"/>
        <v/>
      </c>
      <c r="NP41" s="1" t="str">
        <f t="shared" si="404"/>
        <v/>
      </c>
      <c r="NQ41" s="1" t="str">
        <f t="shared" si="404"/>
        <v/>
      </c>
      <c r="NR41" s="1" t="str">
        <f t="shared" si="404"/>
        <v/>
      </c>
      <c r="NS41" s="1" t="str">
        <f t="shared" si="404"/>
        <v/>
      </c>
      <c r="NT41" s="1" t="str">
        <f t="shared" si="404"/>
        <v/>
      </c>
      <c r="NU41" s="1" t="str">
        <f t="shared" si="404"/>
        <v/>
      </c>
      <c r="NV41" s="1" t="str">
        <f t="shared" si="404"/>
        <v/>
      </c>
      <c r="NW41" s="1" t="str">
        <f t="shared" si="404"/>
        <v/>
      </c>
      <c r="NX41" s="1" t="str">
        <f t="shared" si="404"/>
        <v/>
      </c>
      <c r="NY41" s="1" t="str">
        <f t="shared" si="404"/>
        <v/>
      </c>
      <c r="NZ41" s="1" t="str">
        <f t="shared" si="404"/>
        <v/>
      </c>
      <c r="OA41" s="1" t="str">
        <f t="shared" si="404"/>
        <v/>
      </c>
      <c r="OB41" s="1" t="str">
        <f t="shared" si="404"/>
        <v/>
      </c>
      <c r="OC41" s="1" t="str">
        <f t="shared" si="404"/>
        <v/>
      </c>
      <c r="OD41" s="1" t="str">
        <f t="shared" si="404"/>
        <v/>
      </c>
      <c r="OE41" s="1" t="str">
        <f t="shared" si="404"/>
        <v/>
      </c>
      <c r="OF41" s="1" t="str">
        <f t="shared" si="404"/>
        <v/>
      </c>
      <c r="OG41" s="1" t="str">
        <f t="shared" si="404"/>
        <v/>
      </c>
      <c r="OH41" s="1" t="str">
        <f t="shared" si="404"/>
        <v/>
      </c>
      <c r="OI41" s="1" t="str">
        <f t="shared" si="404"/>
        <v/>
      </c>
      <c r="OJ41" s="1" t="str">
        <f t="shared" si="404"/>
        <v/>
      </c>
      <c r="OK41" s="1" t="str">
        <f t="shared" si="404"/>
        <v/>
      </c>
    </row>
    <row r="42" spans="1:401" ht="12.75" x14ac:dyDescent="0.2"/>
    <row r="43" spans="1:401" ht="12.75" x14ac:dyDescent="0.2">
      <c r="AD43" s="5" t="s">
        <v>31</v>
      </c>
      <c r="AJ43" s="5" t="s">
        <v>32</v>
      </c>
      <c r="AP43" s="5" t="s">
        <v>33</v>
      </c>
      <c r="AR43" s="5" t="s">
        <v>34</v>
      </c>
      <c r="AT43" s="75" t="s">
        <v>88</v>
      </c>
    </row>
    <row r="44" spans="1:401" ht="12.75" x14ac:dyDescent="0.2">
      <c r="AD44" s="44" t="s">
        <v>27</v>
      </c>
      <c r="AE44" s="45" t="s">
        <v>28</v>
      </c>
      <c r="AF44" s="45" t="s">
        <v>29</v>
      </c>
      <c r="AG44" s="45" t="s">
        <v>30</v>
      </c>
      <c r="AH44" s="45" t="s">
        <v>9</v>
      </c>
      <c r="AJ44" s="44" t="s">
        <v>27</v>
      </c>
      <c r="AK44" s="45" t="s">
        <v>28</v>
      </c>
      <c r="AL44" s="45" t="s">
        <v>29</v>
      </c>
      <c r="AM44" s="45" t="s">
        <v>30</v>
      </c>
      <c r="AN44" s="45" t="s">
        <v>9</v>
      </c>
      <c r="AP44" s="45" t="s">
        <v>9</v>
      </c>
      <c r="AR44" s="45" t="s">
        <v>9</v>
      </c>
    </row>
    <row r="45" spans="1:401" ht="12.75" x14ac:dyDescent="0.2">
      <c r="AD45" s="46">
        <f>IF(C26&gt;0,1,0)</f>
        <v>0</v>
      </c>
      <c r="AE45" s="46">
        <f>IF(I26&gt;0,1,0)</f>
        <v>0</v>
      </c>
      <c r="AF45" s="46">
        <f>IF(M26&gt;0,1,0)</f>
        <v>0</v>
      </c>
      <c r="AG45" s="46">
        <f>IF(Q26&gt;0,1,0)</f>
        <v>0</v>
      </c>
      <c r="AH45" s="46">
        <f>IF(U26&gt;0,1,0)</f>
        <v>0</v>
      </c>
      <c r="AJ45" s="46">
        <f>IF(AND(AD45=0,OR(AE45&gt;0,AF45&gt;0,AG45&gt;0,AH45&gt;0)),1,0)</f>
        <v>0</v>
      </c>
      <c r="AK45" s="46">
        <f>IF(AND(AE45=0,OR(AD45&gt;0,AF45&gt;0,AG45&gt;0,AH45&gt;0)),1,0)</f>
        <v>0</v>
      </c>
      <c r="AL45" s="46">
        <f>IF(AND(AF45=0,OR(AD45&gt;0,AE45&gt;0,AG45&gt;0,AH45&gt;0)),1,0)</f>
        <v>0</v>
      </c>
      <c r="AM45" s="46">
        <f>IF(AND(AG45=0,OR(AD45&gt;0,AE45&gt;0,AF45&gt;0,AH45&gt;0)),1,0)</f>
        <v>0</v>
      </c>
      <c r="AN45" s="46">
        <f>IF(AND(AH45=0,OR(AD45&gt;0,AE45&gt;0,AF45&gt;0,AG45&gt;0)),1,0)</f>
        <v>0</v>
      </c>
      <c r="AP45" s="46">
        <f>IF(U26&gt;I26,1,0)</f>
        <v>0</v>
      </c>
      <c r="AR45" s="46">
        <f t="shared" ref="AR45:AR54" si="405">IF(AND(M26&gt;0,Q26&gt;0,Q26&lt;=M26),1,0)</f>
        <v>0</v>
      </c>
      <c r="AT45" s="76">
        <f>IF(AND(Y41&gt;0,OR(A8=0,A8="")),1,0)</f>
        <v>0</v>
      </c>
    </row>
    <row r="46" spans="1:401" ht="12.75" x14ac:dyDescent="0.2">
      <c r="AD46" s="46">
        <f t="shared" ref="AD46:AD54" si="406">IF(C27&gt;0,1,0)</f>
        <v>0</v>
      </c>
      <c r="AE46" s="46">
        <f t="shared" ref="AE46:AE54" si="407">IF(I27&gt;0,1,0)</f>
        <v>0</v>
      </c>
      <c r="AF46" s="46">
        <f t="shared" ref="AF46:AF54" si="408">IF(M27&gt;0,1,0)</f>
        <v>0</v>
      </c>
      <c r="AG46" s="46">
        <f t="shared" ref="AG46:AG54" si="409">IF(Q27&gt;0,1,0)</f>
        <v>0</v>
      </c>
      <c r="AH46" s="46">
        <f t="shared" ref="AH46:AH54" si="410">IF(U27&gt;0,1,0)</f>
        <v>0</v>
      </c>
      <c r="AJ46" s="46">
        <f t="shared" ref="AJ46:AJ54" si="411">IF(AND(AD46=0,OR(AE46&gt;0,AF46&gt;0,AG46&gt;0,AH46&gt;0)),1,0)</f>
        <v>0</v>
      </c>
      <c r="AK46" s="46">
        <f t="shared" ref="AK46:AK54" si="412">IF(AND(AE46=0,OR(AD46&gt;0,AF46&gt;0,AG46&gt;0,AH46&gt;0)),1,0)</f>
        <v>0</v>
      </c>
      <c r="AL46" s="46">
        <f t="shared" ref="AL46:AL54" si="413">IF(AND(AF46=0,OR(AD46&gt;0,AE46&gt;0,AG46&gt;0,AH46&gt;0)),1,0)</f>
        <v>0</v>
      </c>
      <c r="AM46" s="46">
        <f t="shared" ref="AM46:AM54" si="414">IF(AND(AG46=0,OR(AD46&gt;0,AE46&gt;0,AF46&gt;0,AH46&gt;0)),1,0)</f>
        <v>0</v>
      </c>
      <c r="AN46" s="46">
        <f t="shared" ref="AN46:AN54" si="415">IF(AND(AH46=0,OR(AD46&gt;0,AE46&gt;0,AF46&gt;0,AG46&gt;0)),1,0)</f>
        <v>0</v>
      </c>
      <c r="AP46" s="46">
        <f t="shared" ref="AP46:AP54" si="416">IF(U27&gt;I27,1,0)</f>
        <v>0</v>
      </c>
      <c r="AR46" s="46">
        <f t="shared" si="405"/>
        <v>0</v>
      </c>
    </row>
    <row r="47" spans="1:401" ht="12.75" x14ac:dyDescent="0.2">
      <c r="A47" s="47"/>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47"/>
      <c r="AD47" s="46">
        <f t="shared" si="406"/>
        <v>0</v>
      </c>
      <c r="AE47" s="46">
        <f t="shared" si="407"/>
        <v>0</v>
      </c>
      <c r="AF47" s="46">
        <f t="shared" si="408"/>
        <v>0</v>
      </c>
      <c r="AG47" s="46">
        <f t="shared" si="409"/>
        <v>0</v>
      </c>
      <c r="AH47" s="46">
        <f t="shared" si="410"/>
        <v>0</v>
      </c>
      <c r="AJ47" s="46">
        <f t="shared" si="411"/>
        <v>0</v>
      </c>
      <c r="AK47" s="46">
        <f t="shared" si="412"/>
        <v>0</v>
      </c>
      <c r="AL47" s="46">
        <f t="shared" si="413"/>
        <v>0</v>
      </c>
      <c r="AM47" s="46">
        <f t="shared" si="414"/>
        <v>0</v>
      </c>
      <c r="AN47" s="46">
        <f t="shared" si="415"/>
        <v>0</v>
      </c>
      <c r="AP47" s="46">
        <f t="shared" si="416"/>
        <v>0</v>
      </c>
      <c r="AR47" s="46">
        <f t="shared" si="405"/>
        <v>0</v>
      </c>
    </row>
    <row r="48" spans="1:401" ht="12.75"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D48" s="46">
        <f t="shared" si="406"/>
        <v>0</v>
      </c>
      <c r="AE48" s="46">
        <f t="shared" si="407"/>
        <v>0</v>
      </c>
      <c r="AF48" s="46">
        <f t="shared" si="408"/>
        <v>0</v>
      </c>
      <c r="AG48" s="46">
        <f t="shared" si="409"/>
        <v>0</v>
      </c>
      <c r="AH48" s="46">
        <f t="shared" si="410"/>
        <v>0</v>
      </c>
      <c r="AJ48" s="46">
        <f t="shared" si="411"/>
        <v>0</v>
      </c>
      <c r="AK48" s="46">
        <f t="shared" si="412"/>
        <v>0</v>
      </c>
      <c r="AL48" s="46">
        <f t="shared" si="413"/>
        <v>0</v>
      </c>
      <c r="AM48" s="46">
        <f t="shared" si="414"/>
        <v>0</v>
      </c>
      <c r="AN48" s="46">
        <f t="shared" si="415"/>
        <v>0</v>
      </c>
      <c r="AP48" s="46">
        <f t="shared" si="416"/>
        <v>0</v>
      </c>
      <c r="AR48" s="46">
        <f t="shared" si="405"/>
        <v>0</v>
      </c>
    </row>
    <row r="49" spans="1:401" ht="12.75"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D49" s="46">
        <f t="shared" si="406"/>
        <v>0</v>
      </c>
      <c r="AE49" s="46">
        <f t="shared" si="407"/>
        <v>0</v>
      </c>
      <c r="AF49" s="46">
        <f t="shared" si="408"/>
        <v>0</v>
      </c>
      <c r="AG49" s="46">
        <f t="shared" si="409"/>
        <v>0</v>
      </c>
      <c r="AH49" s="46">
        <f t="shared" si="410"/>
        <v>0</v>
      </c>
      <c r="AJ49" s="46">
        <f t="shared" si="411"/>
        <v>0</v>
      </c>
      <c r="AK49" s="46">
        <f t="shared" si="412"/>
        <v>0</v>
      </c>
      <c r="AL49" s="46">
        <f t="shared" si="413"/>
        <v>0</v>
      </c>
      <c r="AM49" s="46">
        <f t="shared" si="414"/>
        <v>0</v>
      </c>
      <c r="AN49" s="46">
        <f t="shared" si="415"/>
        <v>0</v>
      </c>
      <c r="AP49" s="46">
        <f t="shared" si="416"/>
        <v>0</v>
      </c>
      <c r="AR49" s="46">
        <f t="shared" si="405"/>
        <v>0</v>
      </c>
    </row>
    <row r="50" spans="1:401" ht="12.75" x14ac:dyDescent="0.2">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D50" s="46">
        <f t="shared" si="406"/>
        <v>0</v>
      </c>
      <c r="AE50" s="46">
        <f t="shared" si="407"/>
        <v>0</v>
      </c>
      <c r="AF50" s="46">
        <f t="shared" si="408"/>
        <v>0</v>
      </c>
      <c r="AG50" s="46">
        <f t="shared" si="409"/>
        <v>0</v>
      </c>
      <c r="AH50" s="46">
        <f t="shared" si="410"/>
        <v>0</v>
      </c>
      <c r="AJ50" s="46">
        <f t="shared" si="411"/>
        <v>0</v>
      </c>
      <c r="AK50" s="46">
        <f t="shared" si="412"/>
        <v>0</v>
      </c>
      <c r="AL50" s="46">
        <f t="shared" si="413"/>
        <v>0</v>
      </c>
      <c r="AM50" s="46">
        <f t="shared" si="414"/>
        <v>0</v>
      </c>
      <c r="AN50" s="46">
        <f t="shared" si="415"/>
        <v>0</v>
      </c>
      <c r="AP50" s="46">
        <f t="shared" si="416"/>
        <v>0</v>
      </c>
      <c r="AR50" s="46">
        <f t="shared" si="405"/>
        <v>0</v>
      </c>
    </row>
    <row r="51" spans="1:401" ht="12.75" x14ac:dyDescent="0.2">
      <c r="AD51" s="46">
        <f t="shared" si="406"/>
        <v>0</v>
      </c>
      <c r="AE51" s="46">
        <f t="shared" si="407"/>
        <v>0</v>
      </c>
      <c r="AF51" s="46">
        <f t="shared" si="408"/>
        <v>0</v>
      </c>
      <c r="AG51" s="46">
        <f t="shared" si="409"/>
        <v>0</v>
      </c>
      <c r="AH51" s="46">
        <f t="shared" si="410"/>
        <v>0</v>
      </c>
      <c r="AJ51" s="46">
        <f t="shared" si="411"/>
        <v>0</v>
      </c>
      <c r="AK51" s="46">
        <f t="shared" si="412"/>
        <v>0</v>
      </c>
      <c r="AL51" s="46">
        <f t="shared" si="413"/>
        <v>0</v>
      </c>
      <c r="AM51" s="46">
        <f t="shared" si="414"/>
        <v>0</v>
      </c>
      <c r="AN51" s="46">
        <f t="shared" si="415"/>
        <v>0</v>
      </c>
      <c r="AP51" s="46">
        <f t="shared" si="416"/>
        <v>0</v>
      </c>
      <c r="AR51" s="46">
        <f t="shared" si="405"/>
        <v>0</v>
      </c>
    </row>
    <row r="52" spans="1:401" ht="12.75" x14ac:dyDescent="0.2">
      <c r="AD52" s="46">
        <f t="shared" si="406"/>
        <v>0</v>
      </c>
      <c r="AE52" s="46">
        <f t="shared" si="407"/>
        <v>0</v>
      </c>
      <c r="AF52" s="46">
        <f t="shared" si="408"/>
        <v>0</v>
      </c>
      <c r="AG52" s="46">
        <f t="shared" si="409"/>
        <v>0</v>
      </c>
      <c r="AH52" s="46">
        <f t="shared" si="410"/>
        <v>0</v>
      </c>
      <c r="AJ52" s="46">
        <f t="shared" si="411"/>
        <v>0</v>
      </c>
      <c r="AK52" s="46">
        <f t="shared" si="412"/>
        <v>0</v>
      </c>
      <c r="AL52" s="46">
        <f t="shared" si="413"/>
        <v>0</v>
      </c>
      <c r="AM52" s="46">
        <f t="shared" si="414"/>
        <v>0</v>
      </c>
      <c r="AN52" s="46">
        <f t="shared" si="415"/>
        <v>0</v>
      </c>
      <c r="AP52" s="46">
        <f t="shared" si="416"/>
        <v>0</v>
      </c>
      <c r="AR52" s="46">
        <f t="shared" si="405"/>
        <v>0</v>
      </c>
    </row>
    <row r="53" spans="1:401" ht="12.75" x14ac:dyDescent="0.2">
      <c r="AD53" s="46">
        <f t="shared" si="406"/>
        <v>0</v>
      </c>
      <c r="AE53" s="46">
        <f t="shared" si="407"/>
        <v>0</v>
      </c>
      <c r="AF53" s="46">
        <f t="shared" si="408"/>
        <v>0</v>
      </c>
      <c r="AG53" s="46">
        <f t="shared" si="409"/>
        <v>0</v>
      </c>
      <c r="AH53" s="46">
        <f t="shared" si="410"/>
        <v>0</v>
      </c>
      <c r="AJ53" s="46">
        <f t="shared" si="411"/>
        <v>0</v>
      </c>
      <c r="AK53" s="46">
        <f t="shared" si="412"/>
        <v>0</v>
      </c>
      <c r="AL53" s="46">
        <f t="shared" si="413"/>
        <v>0</v>
      </c>
      <c r="AM53" s="46">
        <f t="shared" si="414"/>
        <v>0</v>
      </c>
      <c r="AN53" s="46">
        <f t="shared" si="415"/>
        <v>0</v>
      </c>
      <c r="AP53" s="46">
        <f t="shared" si="416"/>
        <v>0</v>
      </c>
      <c r="AR53" s="46">
        <f t="shared" si="405"/>
        <v>0</v>
      </c>
    </row>
    <row r="54" spans="1:401" ht="12.75" x14ac:dyDescent="0.2">
      <c r="AD54" s="46">
        <f t="shared" si="406"/>
        <v>0</v>
      </c>
      <c r="AE54" s="46">
        <f t="shared" si="407"/>
        <v>0</v>
      </c>
      <c r="AF54" s="46">
        <f t="shared" si="408"/>
        <v>0</v>
      </c>
      <c r="AG54" s="46">
        <f t="shared" si="409"/>
        <v>0</v>
      </c>
      <c r="AH54" s="46">
        <f t="shared" si="410"/>
        <v>0</v>
      </c>
      <c r="AJ54" s="46">
        <f t="shared" si="411"/>
        <v>0</v>
      </c>
      <c r="AK54" s="46">
        <f t="shared" si="412"/>
        <v>0</v>
      </c>
      <c r="AL54" s="46">
        <f t="shared" si="413"/>
        <v>0</v>
      </c>
      <c r="AM54" s="46">
        <f t="shared" si="414"/>
        <v>0</v>
      </c>
      <c r="AN54" s="46">
        <f t="shared" si="415"/>
        <v>0</v>
      </c>
      <c r="AP54" s="46">
        <f t="shared" si="416"/>
        <v>0</v>
      </c>
      <c r="AR54" s="46">
        <f t="shared" si="405"/>
        <v>0</v>
      </c>
    </row>
    <row r="55" spans="1:401" ht="12.95" customHeight="1" x14ac:dyDescent="0.2">
      <c r="AE55" s="8"/>
      <c r="AF55" s="8"/>
      <c r="AG55" s="8"/>
      <c r="AH55" s="6" t="s">
        <v>20</v>
      </c>
      <c r="AI55" s="6" t="s">
        <v>21</v>
      </c>
      <c r="AJ55" s="6" t="s">
        <v>17</v>
      </c>
      <c r="AK55" s="6"/>
    </row>
    <row r="56" spans="1:401" ht="12.95" customHeight="1" x14ac:dyDescent="0.2">
      <c r="AD56" s="18" t="s">
        <v>35</v>
      </c>
      <c r="AE56" s="8"/>
      <c r="AF56" s="8"/>
      <c r="AG56" s="8"/>
      <c r="AH56" s="6" t="s">
        <v>15</v>
      </c>
      <c r="AI56" s="6" t="s">
        <v>16</v>
      </c>
      <c r="AJ56" s="15">
        <v>1</v>
      </c>
      <c r="AK56" s="16">
        <v>2</v>
      </c>
      <c r="AL56" s="21">
        <v>3</v>
      </c>
      <c r="AM56" s="21">
        <v>4</v>
      </c>
      <c r="AN56" s="21">
        <v>5</v>
      </c>
      <c r="AO56" s="21">
        <v>6</v>
      </c>
      <c r="AP56" s="21">
        <v>7</v>
      </c>
      <c r="AQ56" s="21">
        <v>8</v>
      </c>
      <c r="AR56" s="21">
        <v>9</v>
      </c>
      <c r="AS56" s="21">
        <v>10</v>
      </c>
      <c r="AT56" s="21">
        <v>11</v>
      </c>
      <c r="AU56" s="21">
        <v>12</v>
      </c>
      <c r="AV56" s="21">
        <v>13</v>
      </c>
      <c r="AW56" s="21">
        <v>14</v>
      </c>
      <c r="AX56" s="21">
        <v>15</v>
      </c>
      <c r="AY56" s="21">
        <v>16</v>
      </c>
      <c r="AZ56" s="21">
        <v>17</v>
      </c>
      <c r="BA56" s="21">
        <v>18</v>
      </c>
      <c r="BB56" s="21">
        <v>19</v>
      </c>
      <c r="BC56" s="21">
        <v>20</v>
      </c>
      <c r="BD56" s="21">
        <v>21</v>
      </c>
      <c r="BE56" s="21">
        <v>22</v>
      </c>
      <c r="BF56" s="21">
        <v>23</v>
      </c>
      <c r="BG56" s="21">
        <v>24</v>
      </c>
      <c r="BH56" s="21">
        <v>25</v>
      </c>
      <c r="BI56" s="21">
        <v>26</v>
      </c>
      <c r="BJ56" s="21">
        <v>27</v>
      </c>
      <c r="BK56" s="21">
        <v>28</v>
      </c>
      <c r="BL56" s="21">
        <v>29</v>
      </c>
      <c r="BM56" s="21">
        <v>30</v>
      </c>
      <c r="BN56" s="21">
        <v>31</v>
      </c>
      <c r="BO56" s="21">
        <v>32</v>
      </c>
      <c r="BP56" s="21">
        <v>33</v>
      </c>
      <c r="BQ56" s="21">
        <v>34</v>
      </c>
      <c r="BR56" s="21">
        <v>35</v>
      </c>
      <c r="BS56" s="21">
        <v>36</v>
      </c>
      <c r="BT56" s="21">
        <v>37</v>
      </c>
      <c r="BU56" s="21">
        <v>38</v>
      </c>
      <c r="BV56" s="21">
        <v>39</v>
      </c>
      <c r="BW56" s="21">
        <v>40</v>
      </c>
      <c r="BX56" s="21">
        <v>41</v>
      </c>
      <c r="BY56" s="21">
        <v>42</v>
      </c>
      <c r="BZ56" s="21">
        <v>43</v>
      </c>
      <c r="CA56" s="21">
        <v>44</v>
      </c>
      <c r="CB56" s="21">
        <v>45</v>
      </c>
      <c r="CC56" s="21">
        <v>46</v>
      </c>
      <c r="CD56" s="21">
        <v>47</v>
      </c>
      <c r="CE56" s="21">
        <v>48</v>
      </c>
      <c r="CF56" s="21">
        <v>49</v>
      </c>
      <c r="CG56" s="21">
        <v>50</v>
      </c>
      <c r="CH56" s="21">
        <v>51</v>
      </c>
      <c r="CI56" s="21">
        <v>52</v>
      </c>
      <c r="CJ56" s="21">
        <v>53</v>
      </c>
      <c r="CK56" s="21">
        <v>54</v>
      </c>
      <c r="CL56" s="21">
        <v>55</v>
      </c>
      <c r="CM56" s="21">
        <v>56</v>
      </c>
      <c r="CN56" s="21">
        <v>57</v>
      </c>
      <c r="CO56" s="21">
        <v>58</v>
      </c>
      <c r="CP56" s="21">
        <v>59</v>
      </c>
      <c r="CQ56" s="21">
        <v>60</v>
      </c>
      <c r="CR56" s="21">
        <v>61</v>
      </c>
      <c r="CS56" s="21">
        <v>62</v>
      </c>
      <c r="CT56" s="21">
        <v>63</v>
      </c>
      <c r="CU56" s="21">
        <v>64</v>
      </c>
      <c r="CV56" s="21">
        <v>65</v>
      </c>
      <c r="CW56" s="21">
        <v>66</v>
      </c>
      <c r="CX56" s="21">
        <v>67</v>
      </c>
      <c r="CY56" s="21">
        <v>68</v>
      </c>
      <c r="CZ56" s="21">
        <v>69</v>
      </c>
      <c r="DA56" s="21">
        <v>70</v>
      </c>
      <c r="DB56" s="21">
        <v>71</v>
      </c>
      <c r="DC56" s="21">
        <v>72</v>
      </c>
      <c r="DD56" s="21">
        <v>73</v>
      </c>
      <c r="DE56" s="21">
        <v>74</v>
      </c>
      <c r="DF56" s="21">
        <v>75</v>
      </c>
      <c r="DG56" s="21">
        <v>76</v>
      </c>
      <c r="DH56" s="21">
        <v>77</v>
      </c>
      <c r="DI56" s="21">
        <v>78</v>
      </c>
      <c r="DJ56" s="21">
        <v>79</v>
      </c>
      <c r="DK56" s="21">
        <v>80</v>
      </c>
      <c r="DL56" s="21">
        <v>81</v>
      </c>
      <c r="DM56" s="21">
        <v>82</v>
      </c>
      <c r="DN56" s="21">
        <v>83</v>
      </c>
      <c r="DO56" s="21">
        <v>84</v>
      </c>
      <c r="DP56" s="21">
        <v>85</v>
      </c>
      <c r="DQ56" s="21">
        <v>86</v>
      </c>
      <c r="DR56" s="21">
        <v>87</v>
      </c>
      <c r="DS56" s="21">
        <v>88</v>
      </c>
      <c r="DT56" s="21">
        <v>89</v>
      </c>
      <c r="DU56" s="21">
        <v>90</v>
      </c>
      <c r="DV56" s="21">
        <v>91</v>
      </c>
      <c r="DW56" s="21">
        <v>92</v>
      </c>
      <c r="DX56" s="21">
        <v>93</v>
      </c>
      <c r="DY56" s="21">
        <v>94</v>
      </c>
      <c r="DZ56" s="21">
        <v>95</v>
      </c>
      <c r="EA56" s="21">
        <v>96</v>
      </c>
      <c r="EB56" s="21">
        <v>97</v>
      </c>
      <c r="EC56" s="21">
        <v>98</v>
      </c>
      <c r="ED56" s="21">
        <v>99</v>
      </c>
      <c r="EE56" s="21">
        <v>100</v>
      </c>
      <c r="EF56" s="21">
        <v>101</v>
      </c>
      <c r="EG56" s="21">
        <v>102</v>
      </c>
      <c r="EH56" s="21">
        <v>103</v>
      </c>
      <c r="EI56" s="21">
        <v>104</v>
      </c>
      <c r="EJ56" s="21">
        <v>105</v>
      </c>
      <c r="EK56" s="21">
        <v>106</v>
      </c>
      <c r="EL56" s="21">
        <v>107</v>
      </c>
      <c r="EM56" s="21">
        <v>108</v>
      </c>
      <c r="EN56" s="21">
        <v>109</v>
      </c>
      <c r="EO56" s="21">
        <v>110</v>
      </c>
      <c r="EP56" s="21">
        <v>111</v>
      </c>
      <c r="EQ56" s="21">
        <v>112</v>
      </c>
      <c r="ER56" s="21">
        <v>113</v>
      </c>
      <c r="ES56" s="21">
        <v>114</v>
      </c>
      <c r="ET56" s="21">
        <v>115</v>
      </c>
      <c r="EU56" s="21">
        <v>116</v>
      </c>
      <c r="EV56" s="21">
        <v>117</v>
      </c>
      <c r="EW56" s="21">
        <v>118</v>
      </c>
      <c r="EX56" s="21">
        <v>119</v>
      </c>
      <c r="EY56" s="21">
        <v>120</v>
      </c>
      <c r="EZ56" s="21">
        <v>121</v>
      </c>
      <c r="FA56" s="21">
        <v>122</v>
      </c>
      <c r="FB56" s="21">
        <v>123</v>
      </c>
      <c r="FC56" s="21">
        <v>124</v>
      </c>
      <c r="FD56" s="21">
        <v>125</v>
      </c>
      <c r="FE56" s="21">
        <v>126</v>
      </c>
      <c r="FF56" s="21">
        <v>127</v>
      </c>
      <c r="FG56" s="21">
        <v>128</v>
      </c>
      <c r="FH56" s="21">
        <v>129</v>
      </c>
      <c r="FI56" s="21">
        <v>130</v>
      </c>
      <c r="FJ56" s="21">
        <v>131</v>
      </c>
      <c r="FK56" s="21">
        <v>132</v>
      </c>
      <c r="FL56" s="21">
        <v>133</v>
      </c>
      <c r="FM56" s="21">
        <v>134</v>
      </c>
      <c r="FN56" s="21">
        <v>135</v>
      </c>
      <c r="FO56" s="21">
        <v>136</v>
      </c>
      <c r="FP56" s="21">
        <v>137</v>
      </c>
      <c r="FQ56" s="21">
        <v>138</v>
      </c>
      <c r="FR56" s="21">
        <v>139</v>
      </c>
      <c r="FS56" s="21">
        <v>140</v>
      </c>
      <c r="FT56" s="21">
        <v>141</v>
      </c>
      <c r="FU56" s="21">
        <v>142</v>
      </c>
      <c r="FV56" s="21">
        <v>143</v>
      </c>
      <c r="FW56" s="21">
        <v>144</v>
      </c>
      <c r="FX56" s="21">
        <v>145</v>
      </c>
      <c r="FY56" s="21">
        <v>146</v>
      </c>
      <c r="FZ56" s="21">
        <v>147</v>
      </c>
      <c r="GA56" s="21">
        <v>148</v>
      </c>
      <c r="GB56" s="21">
        <v>149</v>
      </c>
      <c r="GC56" s="21">
        <v>150</v>
      </c>
      <c r="GD56" s="21">
        <v>151</v>
      </c>
      <c r="GE56" s="21">
        <v>152</v>
      </c>
      <c r="GF56" s="21">
        <v>153</v>
      </c>
      <c r="GG56" s="21">
        <v>154</v>
      </c>
      <c r="GH56" s="21">
        <v>155</v>
      </c>
      <c r="GI56" s="21">
        <v>156</v>
      </c>
      <c r="GJ56" s="21">
        <v>157</v>
      </c>
      <c r="GK56" s="21">
        <v>158</v>
      </c>
      <c r="GL56" s="21">
        <v>159</v>
      </c>
      <c r="GM56" s="21">
        <v>160</v>
      </c>
      <c r="GN56" s="21">
        <v>161</v>
      </c>
      <c r="GO56" s="21">
        <v>162</v>
      </c>
      <c r="GP56" s="21">
        <v>163</v>
      </c>
      <c r="GQ56" s="21">
        <v>164</v>
      </c>
      <c r="GR56" s="21">
        <v>165</v>
      </c>
      <c r="GS56" s="21">
        <v>166</v>
      </c>
      <c r="GT56" s="21">
        <v>167</v>
      </c>
      <c r="GU56" s="21">
        <v>168</v>
      </c>
      <c r="GV56" s="21">
        <v>169</v>
      </c>
      <c r="GW56" s="21">
        <v>170</v>
      </c>
      <c r="GX56" s="21">
        <v>171</v>
      </c>
      <c r="GY56" s="21">
        <v>172</v>
      </c>
      <c r="GZ56" s="21">
        <v>173</v>
      </c>
      <c r="HA56" s="21">
        <v>174</v>
      </c>
      <c r="HB56" s="21">
        <v>175</v>
      </c>
      <c r="HC56" s="21">
        <v>176</v>
      </c>
      <c r="HD56" s="21">
        <v>177</v>
      </c>
      <c r="HE56" s="21">
        <v>178</v>
      </c>
      <c r="HF56" s="21">
        <v>179</v>
      </c>
      <c r="HG56" s="21">
        <v>180</v>
      </c>
      <c r="HH56" s="21">
        <v>181</v>
      </c>
      <c r="HI56" s="21">
        <v>182</v>
      </c>
      <c r="HJ56" s="21">
        <v>183</v>
      </c>
      <c r="HK56" s="21">
        <v>184</v>
      </c>
      <c r="HL56" s="21">
        <v>185</v>
      </c>
      <c r="HM56" s="21">
        <v>186</v>
      </c>
      <c r="HN56" s="21">
        <v>187</v>
      </c>
      <c r="HO56" s="21">
        <v>188</v>
      </c>
      <c r="HP56" s="21">
        <v>189</v>
      </c>
      <c r="HQ56" s="21">
        <v>190</v>
      </c>
      <c r="HR56" s="21">
        <v>191</v>
      </c>
      <c r="HS56" s="21">
        <v>192</v>
      </c>
      <c r="HT56" s="21">
        <v>193</v>
      </c>
      <c r="HU56" s="21">
        <v>194</v>
      </c>
      <c r="HV56" s="21">
        <v>195</v>
      </c>
      <c r="HW56" s="21">
        <v>196</v>
      </c>
      <c r="HX56" s="21">
        <v>197</v>
      </c>
      <c r="HY56" s="21">
        <v>198</v>
      </c>
      <c r="HZ56" s="21">
        <v>199</v>
      </c>
      <c r="IA56" s="21">
        <v>200</v>
      </c>
      <c r="IB56" s="21">
        <v>201</v>
      </c>
      <c r="IC56" s="21">
        <v>202</v>
      </c>
      <c r="ID56" s="21">
        <v>203</v>
      </c>
      <c r="IE56" s="21">
        <v>204</v>
      </c>
      <c r="IF56" s="21">
        <v>205</v>
      </c>
      <c r="IG56" s="21">
        <v>206</v>
      </c>
      <c r="IH56" s="21">
        <v>207</v>
      </c>
      <c r="II56" s="21">
        <v>208</v>
      </c>
      <c r="IJ56" s="21">
        <v>209</v>
      </c>
      <c r="IK56" s="21">
        <v>210</v>
      </c>
      <c r="IL56" s="21">
        <v>211</v>
      </c>
      <c r="IM56" s="21">
        <v>212</v>
      </c>
      <c r="IN56" s="21">
        <v>213</v>
      </c>
      <c r="IO56" s="21">
        <v>214</v>
      </c>
      <c r="IP56" s="21">
        <v>215</v>
      </c>
      <c r="IQ56" s="21">
        <v>216</v>
      </c>
      <c r="IR56" s="21">
        <v>217</v>
      </c>
      <c r="IS56" s="21">
        <v>218</v>
      </c>
      <c r="IT56" s="21">
        <v>219</v>
      </c>
      <c r="IU56" s="21">
        <v>220</v>
      </c>
      <c r="IV56" s="21">
        <v>221</v>
      </c>
      <c r="IW56" s="21">
        <v>222</v>
      </c>
      <c r="IX56" s="21">
        <v>223</v>
      </c>
      <c r="IY56" s="21">
        <v>224</v>
      </c>
      <c r="IZ56" s="21">
        <v>225</v>
      </c>
      <c r="JA56" s="21">
        <v>226</v>
      </c>
      <c r="JB56" s="21">
        <v>227</v>
      </c>
      <c r="JC56" s="21">
        <v>228</v>
      </c>
      <c r="JD56" s="21">
        <v>229</v>
      </c>
      <c r="JE56" s="21">
        <v>230</v>
      </c>
      <c r="JF56" s="21">
        <v>231</v>
      </c>
      <c r="JG56" s="21">
        <v>232</v>
      </c>
      <c r="JH56" s="21">
        <v>233</v>
      </c>
      <c r="JI56" s="21">
        <v>234</v>
      </c>
      <c r="JJ56" s="21">
        <v>235</v>
      </c>
      <c r="JK56" s="21">
        <v>236</v>
      </c>
      <c r="JL56" s="21">
        <v>237</v>
      </c>
      <c r="JM56" s="21">
        <v>238</v>
      </c>
      <c r="JN56" s="21">
        <v>239</v>
      </c>
      <c r="JO56" s="21">
        <v>240</v>
      </c>
      <c r="JP56" s="21">
        <v>241</v>
      </c>
      <c r="JQ56" s="21">
        <v>242</v>
      </c>
      <c r="JR56" s="21">
        <v>243</v>
      </c>
      <c r="JS56" s="21">
        <v>244</v>
      </c>
      <c r="JT56" s="21">
        <v>245</v>
      </c>
      <c r="JU56" s="21">
        <v>246</v>
      </c>
      <c r="JV56" s="21">
        <v>247</v>
      </c>
      <c r="JW56" s="21">
        <v>248</v>
      </c>
      <c r="JX56" s="21">
        <v>249</v>
      </c>
      <c r="JY56" s="21">
        <v>250</v>
      </c>
      <c r="JZ56" s="21">
        <v>251</v>
      </c>
      <c r="KA56" s="21">
        <v>252</v>
      </c>
      <c r="KB56" s="21">
        <v>253</v>
      </c>
      <c r="KC56" s="21">
        <v>254</v>
      </c>
      <c r="KD56" s="21">
        <v>255</v>
      </c>
      <c r="KE56" s="21">
        <v>256</v>
      </c>
      <c r="KF56" s="21">
        <v>257</v>
      </c>
      <c r="KG56" s="21">
        <v>258</v>
      </c>
      <c r="KH56" s="21">
        <v>259</v>
      </c>
      <c r="KI56" s="21">
        <v>260</v>
      </c>
      <c r="KJ56" s="21">
        <v>261</v>
      </c>
      <c r="KK56" s="21">
        <v>262</v>
      </c>
      <c r="KL56" s="21">
        <v>263</v>
      </c>
      <c r="KM56" s="21">
        <v>264</v>
      </c>
      <c r="KN56" s="21">
        <v>265</v>
      </c>
      <c r="KO56" s="21">
        <v>266</v>
      </c>
      <c r="KP56" s="21">
        <v>267</v>
      </c>
      <c r="KQ56" s="21">
        <v>268</v>
      </c>
      <c r="KR56" s="21">
        <v>269</v>
      </c>
      <c r="KS56" s="21">
        <v>270</v>
      </c>
      <c r="KT56" s="21">
        <v>271</v>
      </c>
      <c r="KU56" s="21">
        <v>272</v>
      </c>
      <c r="KV56" s="21">
        <v>273</v>
      </c>
      <c r="KW56" s="21">
        <v>274</v>
      </c>
      <c r="KX56" s="21">
        <v>275</v>
      </c>
      <c r="KY56" s="21">
        <v>276</v>
      </c>
      <c r="KZ56" s="21">
        <v>277</v>
      </c>
      <c r="LA56" s="21">
        <v>278</v>
      </c>
      <c r="LB56" s="21">
        <v>279</v>
      </c>
      <c r="LC56" s="21">
        <v>280</v>
      </c>
      <c r="LD56" s="21">
        <v>281</v>
      </c>
      <c r="LE56" s="21">
        <v>282</v>
      </c>
      <c r="LF56" s="21">
        <v>283</v>
      </c>
      <c r="LG56" s="21">
        <v>284</v>
      </c>
      <c r="LH56" s="21">
        <v>285</v>
      </c>
      <c r="LI56" s="21">
        <v>286</v>
      </c>
      <c r="LJ56" s="21">
        <v>287</v>
      </c>
      <c r="LK56" s="21">
        <v>288</v>
      </c>
      <c r="LL56" s="21">
        <v>289</v>
      </c>
      <c r="LM56" s="21">
        <v>290</v>
      </c>
      <c r="LN56" s="21">
        <v>291</v>
      </c>
      <c r="LO56" s="21">
        <v>292</v>
      </c>
      <c r="LP56" s="21">
        <v>293</v>
      </c>
      <c r="LQ56" s="21">
        <v>294</v>
      </c>
      <c r="LR56" s="21">
        <v>295</v>
      </c>
      <c r="LS56" s="21">
        <v>296</v>
      </c>
      <c r="LT56" s="21">
        <v>297</v>
      </c>
      <c r="LU56" s="21">
        <v>298</v>
      </c>
      <c r="LV56" s="21">
        <v>299</v>
      </c>
      <c r="LW56" s="21">
        <v>300</v>
      </c>
      <c r="LX56" s="21">
        <v>301</v>
      </c>
      <c r="LY56" s="21">
        <v>302</v>
      </c>
      <c r="LZ56" s="21">
        <v>303</v>
      </c>
      <c r="MA56" s="21">
        <v>304</v>
      </c>
      <c r="MB56" s="21">
        <v>305</v>
      </c>
      <c r="MC56" s="21">
        <v>306</v>
      </c>
      <c r="MD56" s="21">
        <v>307</v>
      </c>
      <c r="ME56" s="21">
        <v>308</v>
      </c>
      <c r="MF56" s="21">
        <v>309</v>
      </c>
      <c r="MG56" s="21">
        <v>310</v>
      </c>
      <c r="MH56" s="21">
        <v>311</v>
      </c>
      <c r="MI56" s="21">
        <v>312</v>
      </c>
      <c r="MJ56" s="21">
        <v>313</v>
      </c>
      <c r="MK56" s="21">
        <v>314</v>
      </c>
      <c r="ML56" s="21">
        <v>315</v>
      </c>
      <c r="MM56" s="21">
        <v>316</v>
      </c>
      <c r="MN56" s="21">
        <v>317</v>
      </c>
      <c r="MO56" s="21">
        <v>318</v>
      </c>
      <c r="MP56" s="21">
        <v>319</v>
      </c>
      <c r="MQ56" s="21">
        <v>320</v>
      </c>
      <c r="MR56" s="21">
        <v>321</v>
      </c>
      <c r="MS56" s="21">
        <v>322</v>
      </c>
      <c r="MT56" s="21">
        <v>323</v>
      </c>
      <c r="MU56" s="21">
        <v>324</v>
      </c>
      <c r="MV56" s="21">
        <v>325</v>
      </c>
      <c r="MW56" s="21">
        <v>326</v>
      </c>
      <c r="MX56" s="21">
        <v>327</v>
      </c>
      <c r="MY56" s="21">
        <v>328</v>
      </c>
      <c r="MZ56" s="21">
        <v>329</v>
      </c>
      <c r="NA56" s="21">
        <v>330</v>
      </c>
      <c r="NB56" s="21">
        <v>331</v>
      </c>
      <c r="NC56" s="21">
        <v>332</v>
      </c>
      <c r="ND56" s="21">
        <v>333</v>
      </c>
      <c r="NE56" s="21">
        <v>334</v>
      </c>
      <c r="NF56" s="21">
        <v>335</v>
      </c>
      <c r="NG56" s="21">
        <v>336</v>
      </c>
      <c r="NH56" s="21">
        <v>337</v>
      </c>
      <c r="NI56" s="21">
        <v>338</v>
      </c>
      <c r="NJ56" s="21">
        <v>339</v>
      </c>
      <c r="NK56" s="21">
        <v>340</v>
      </c>
      <c r="NL56" s="21">
        <v>341</v>
      </c>
      <c r="NM56" s="21">
        <v>342</v>
      </c>
      <c r="NN56" s="21">
        <v>343</v>
      </c>
      <c r="NO56" s="21">
        <v>344</v>
      </c>
      <c r="NP56" s="21">
        <v>345</v>
      </c>
      <c r="NQ56" s="21">
        <v>346</v>
      </c>
      <c r="NR56" s="21">
        <v>347</v>
      </c>
      <c r="NS56" s="21">
        <v>348</v>
      </c>
      <c r="NT56" s="21">
        <v>349</v>
      </c>
      <c r="NU56" s="21">
        <v>350</v>
      </c>
      <c r="NV56" s="21">
        <v>351</v>
      </c>
      <c r="NW56" s="21">
        <v>352</v>
      </c>
      <c r="NX56" s="21">
        <v>353</v>
      </c>
      <c r="NY56" s="21">
        <v>354</v>
      </c>
      <c r="NZ56" s="21">
        <v>355</v>
      </c>
      <c r="OA56" s="21">
        <v>356</v>
      </c>
      <c r="OB56" s="21">
        <v>357</v>
      </c>
      <c r="OC56" s="21">
        <v>358</v>
      </c>
      <c r="OD56" s="21">
        <v>359</v>
      </c>
      <c r="OE56" s="21">
        <v>360</v>
      </c>
      <c r="OF56" s="21">
        <v>361</v>
      </c>
      <c r="OG56" s="21">
        <v>362</v>
      </c>
      <c r="OH56" s="21">
        <v>363</v>
      </c>
      <c r="OI56" s="21">
        <v>364</v>
      </c>
      <c r="OJ56" s="21">
        <v>365</v>
      </c>
      <c r="OK56" s="21">
        <v>366</v>
      </c>
    </row>
    <row r="57" spans="1:401" ht="12.75" customHeight="1" x14ac:dyDescent="0.2">
      <c r="AD57" s="19" t="s">
        <v>23</v>
      </c>
      <c r="AE57" s="10"/>
      <c r="AF57" s="7"/>
      <c r="AG57" s="7"/>
      <c r="AH57" s="12" t="str">
        <f>IF(SUM(AH26:AH35)&gt;0,MIN(AH26:AH35),"")</f>
        <v/>
      </c>
      <c r="AI57" s="12" t="str">
        <f>IF(AH38="","",(AH38+366)-1)</f>
        <v/>
      </c>
      <c r="AJ57" s="11" t="str">
        <f>IF(AH57="","",AH57)</f>
        <v/>
      </c>
      <c r="AK57" s="11" t="str">
        <f>IF($AH57="","",IF($AH57+COLUMN(A57)&gt;$AI57,"",AJ57+1))</f>
        <v/>
      </c>
      <c r="AL57" s="11" t="str">
        <f>IF($AH57="","",IF($AH57+COLUMN(B57)&gt;$AI57,"",AK57+1))</f>
        <v/>
      </c>
      <c r="AM57" s="11" t="str">
        <f t="shared" ref="AM57:CX57" si="417">IF($AH57="","",IF($AH57+COLUMN(C57)&gt;$AI57,"",AL57+1))</f>
        <v/>
      </c>
      <c r="AN57" s="11" t="str">
        <f t="shared" si="417"/>
        <v/>
      </c>
      <c r="AO57" s="11" t="str">
        <f t="shared" si="417"/>
        <v/>
      </c>
      <c r="AP57" s="11" t="str">
        <f t="shared" si="417"/>
        <v/>
      </c>
      <c r="AQ57" s="11" t="str">
        <f t="shared" si="417"/>
        <v/>
      </c>
      <c r="AR57" s="11" t="str">
        <f t="shared" si="417"/>
        <v/>
      </c>
      <c r="AS57" s="11" t="str">
        <f t="shared" si="417"/>
        <v/>
      </c>
      <c r="AT57" s="11" t="str">
        <f t="shared" si="417"/>
        <v/>
      </c>
      <c r="AU57" s="11" t="str">
        <f t="shared" si="417"/>
        <v/>
      </c>
      <c r="AV57" s="11" t="str">
        <f t="shared" si="417"/>
        <v/>
      </c>
      <c r="AW57" s="11" t="str">
        <f t="shared" si="417"/>
        <v/>
      </c>
      <c r="AX57" s="11" t="str">
        <f t="shared" si="417"/>
        <v/>
      </c>
      <c r="AY57" s="11" t="str">
        <f t="shared" si="417"/>
        <v/>
      </c>
      <c r="AZ57" s="11" t="str">
        <f t="shared" si="417"/>
        <v/>
      </c>
      <c r="BA57" s="11" t="str">
        <f t="shared" si="417"/>
        <v/>
      </c>
      <c r="BB57" s="11" t="str">
        <f t="shared" si="417"/>
        <v/>
      </c>
      <c r="BC57" s="11" t="str">
        <f t="shared" si="417"/>
        <v/>
      </c>
      <c r="BD57" s="11" t="str">
        <f t="shared" si="417"/>
        <v/>
      </c>
      <c r="BE57" s="11" t="str">
        <f t="shared" si="417"/>
        <v/>
      </c>
      <c r="BF57" s="11" t="str">
        <f t="shared" si="417"/>
        <v/>
      </c>
      <c r="BG57" s="11" t="str">
        <f t="shared" si="417"/>
        <v/>
      </c>
      <c r="BH57" s="11" t="str">
        <f t="shared" si="417"/>
        <v/>
      </c>
      <c r="BI57" s="11" t="str">
        <f t="shared" si="417"/>
        <v/>
      </c>
      <c r="BJ57" s="11" t="str">
        <f t="shared" si="417"/>
        <v/>
      </c>
      <c r="BK57" s="11" t="str">
        <f t="shared" si="417"/>
        <v/>
      </c>
      <c r="BL57" s="11" t="str">
        <f t="shared" si="417"/>
        <v/>
      </c>
      <c r="BM57" s="11" t="str">
        <f t="shared" si="417"/>
        <v/>
      </c>
      <c r="BN57" s="11" t="str">
        <f t="shared" si="417"/>
        <v/>
      </c>
      <c r="BO57" s="11" t="str">
        <f t="shared" si="417"/>
        <v/>
      </c>
      <c r="BP57" s="11" t="str">
        <f t="shared" si="417"/>
        <v/>
      </c>
      <c r="BQ57" s="11" t="str">
        <f t="shared" si="417"/>
        <v/>
      </c>
      <c r="BR57" s="11" t="str">
        <f t="shared" si="417"/>
        <v/>
      </c>
      <c r="BS57" s="11" t="str">
        <f t="shared" si="417"/>
        <v/>
      </c>
      <c r="BT57" s="11" t="str">
        <f t="shared" si="417"/>
        <v/>
      </c>
      <c r="BU57" s="11" t="str">
        <f t="shared" si="417"/>
        <v/>
      </c>
      <c r="BV57" s="11" t="str">
        <f t="shared" si="417"/>
        <v/>
      </c>
      <c r="BW57" s="11" t="str">
        <f t="shared" si="417"/>
        <v/>
      </c>
      <c r="BX57" s="11" t="str">
        <f t="shared" si="417"/>
        <v/>
      </c>
      <c r="BY57" s="11" t="str">
        <f t="shared" si="417"/>
        <v/>
      </c>
      <c r="BZ57" s="11" t="str">
        <f t="shared" si="417"/>
        <v/>
      </c>
      <c r="CA57" s="11" t="str">
        <f t="shared" si="417"/>
        <v/>
      </c>
      <c r="CB57" s="11" t="str">
        <f t="shared" si="417"/>
        <v/>
      </c>
      <c r="CC57" s="11" t="str">
        <f t="shared" si="417"/>
        <v/>
      </c>
      <c r="CD57" s="11" t="str">
        <f t="shared" si="417"/>
        <v/>
      </c>
      <c r="CE57" s="11" t="str">
        <f t="shared" si="417"/>
        <v/>
      </c>
      <c r="CF57" s="11" t="str">
        <f t="shared" si="417"/>
        <v/>
      </c>
      <c r="CG57" s="11" t="str">
        <f t="shared" si="417"/>
        <v/>
      </c>
      <c r="CH57" s="11" t="str">
        <f t="shared" si="417"/>
        <v/>
      </c>
      <c r="CI57" s="11" t="str">
        <f t="shared" si="417"/>
        <v/>
      </c>
      <c r="CJ57" s="11" t="str">
        <f t="shared" si="417"/>
        <v/>
      </c>
      <c r="CK57" s="11" t="str">
        <f t="shared" si="417"/>
        <v/>
      </c>
      <c r="CL57" s="11" t="str">
        <f t="shared" si="417"/>
        <v/>
      </c>
      <c r="CM57" s="11" t="str">
        <f t="shared" si="417"/>
        <v/>
      </c>
      <c r="CN57" s="11" t="str">
        <f t="shared" si="417"/>
        <v/>
      </c>
      <c r="CO57" s="11" t="str">
        <f t="shared" si="417"/>
        <v/>
      </c>
      <c r="CP57" s="11" t="str">
        <f t="shared" si="417"/>
        <v/>
      </c>
      <c r="CQ57" s="11" t="str">
        <f t="shared" si="417"/>
        <v/>
      </c>
      <c r="CR57" s="11" t="str">
        <f t="shared" si="417"/>
        <v/>
      </c>
      <c r="CS57" s="11" t="str">
        <f t="shared" si="417"/>
        <v/>
      </c>
      <c r="CT57" s="11" t="str">
        <f t="shared" si="417"/>
        <v/>
      </c>
      <c r="CU57" s="11" t="str">
        <f t="shared" si="417"/>
        <v/>
      </c>
      <c r="CV57" s="11" t="str">
        <f t="shared" si="417"/>
        <v/>
      </c>
      <c r="CW57" s="11" t="str">
        <f t="shared" si="417"/>
        <v/>
      </c>
      <c r="CX57" s="11" t="str">
        <f t="shared" si="417"/>
        <v/>
      </c>
      <c r="CY57" s="11" t="str">
        <f t="shared" ref="CY57:FJ57" si="418">IF($AH57="","",IF($AH57+COLUMN(BO57)&gt;$AI57,"",CX57+1))</f>
        <v/>
      </c>
      <c r="CZ57" s="11" t="str">
        <f t="shared" si="418"/>
        <v/>
      </c>
      <c r="DA57" s="11" t="str">
        <f t="shared" si="418"/>
        <v/>
      </c>
      <c r="DB57" s="11" t="str">
        <f t="shared" si="418"/>
        <v/>
      </c>
      <c r="DC57" s="11" t="str">
        <f t="shared" si="418"/>
        <v/>
      </c>
      <c r="DD57" s="11" t="str">
        <f t="shared" si="418"/>
        <v/>
      </c>
      <c r="DE57" s="11" t="str">
        <f t="shared" si="418"/>
        <v/>
      </c>
      <c r="DF57" s="11" t="str">
        <f t="shared" si="418"/>
        <v/>
      </c>
      <c r="DG57" s="11" t="str">
        <f t="shared" si="418"/>
        <v/>
      </c>
      <c r="DH57" s="11" t="str">
        <f t="shared" si="418"/>
        <v/>
      </c>
      <c r="DI57" s="11" t="str">
        <f t="shared" si="418"/>
        <v/>
      </c>
      <c r="DJ57" s="11" t="str">
        <f t="shared" si="418"/>
        <v/>
      </c>
      <c r="DK57" s="11" t="str">
        <f t="shared" si="418"/>
        <v/>
      </c>
      <c r="DL57" s="11" t="str">
        <f t="shared" si="418"/>
        <v/>
      </c>
      <c r="DM57" s="11" t="str">
        <f t="shared" si="418"/>
        <v/>
      </c>
      <c r="DN57" s="11" t="str">
        <f t="shared" si="418"/>
        <v/>
      </c>
      <c r="DO57" s="11" t="str">
        <f t="shared" si="418"/>
        <v/>
      </c>
      <c r="DP57" s="11" t="str">
        <f t="shared" si="418"/>
        <v/>
      </c>
      <c r="DQ57" s="11" t="str">
        <f t="shared" si="418"/>
        <v/>
      </c>
      <c r="DR57" s="11" t="str">
        <f t="shared" si="418"/>
        <v/>
      </c>
      <c r="DS57" s="11" t="str">
        <f t="shared" si="418"/>
        <v/>
      </c>
      <c r="DT57" s="11" t="str">
        <f t="shared" si="418"/>
        <v/>
      </c>
      <c r="DU57" s="11" t="str">
        <f t="shared" si="418"/>
        <v/>
      </c>
      <c r="DV57" s="11" t="str">
        <f t="shared" si="418"/>
        <v/>
      </c>
      <c r="DW57" s="11" t="str">
        <f t="shared" si="418"/>
        <v/>
      </c>
      <c r="DX57" s="11" t="str">
        <f t="shared" si="418"/>
        <v/>
      </c>
      <c r="DY57" s="11" t="str">
        <f t="shared" si="418"/>
        <v/>
      </c>
      <c r="DZ57" s="11" t="str">
        <f t="shared" si="418"/>
        <v/>
      </c>
      <c r="EA57" s="11" t="str">
        <f t="shared" si="418"/>
        <v/>
      </c>
      <c r="EB57" s="11" t="str">
        <f t="shared" si="418"/>
        <v/>
      </c>
      <c r="EC57" s="11" t="str">
        <f t="shared" si="418"/>
        <v/>
      </c>
      <c r="ED57" s="11" t="str">
        <f t="shared" si="418"/>
        <v/>
      </c>
      <c r="EE57" s="11" t="str">
        <f t="shared" si="418"/>
        <v/>
      </c>
      <c r="EF57" s="11" t="str">
        <f t="shared" si="418"/>
        <v/>
      </c>
      <c r="EG57" s="11" t="str">
        <f t="shared" si="418"/>
        <v/>
      </c>
      <c r="EH57" s="11" t="str">
        <f t="shared" si="418"/>
        <v/>
      </c>
      <c r="EI57" s="11" t="str">
        <f t="shared" si="418"/>
        <v/>
      </c>
      <c r="EJ57" s="11" t="str">
        <f t="shared" si="418"/>
        <v/>
      </c>
      <c r="EK57" s="11" t="str">
        <f t="shared" si="418"/>
        <v/>
      </c>
      <c r="EL57" s="11" t="str">
        <f t="shared" si="418"/>
        <v/>
      </c>
      <c r="EM57" s="11" t="str">
        <f t="shared" si="418"/>
        <v/>
      </c>
      <c r="EN57" s="11" t="str">
        <f t="shared" si="418"/>
        <v/>
      </c>
      <c r="EO57" s="11" t="str">
        <f t="shared" si="418"/>
        <v/>
      </c>
      <c r="EP57" s="11" t="str">
        <f t="shared" si="418"/>
        <v/>
      </c>
      <c r="EQ57" s="11" t="str">
        <f t="shared" si="418"/>
        <v/>
      </c>
      <c r="ER57" s="11" t="str">
        <f t="shared" si="418"/>
        <v/>
      </c>
      <c r="ES57" s="11" t="str">
        <f t="shared" si="418"/>
        <v/>
      </c>
      <c r="ET57" s="11" t="str">
        <f t="shared" si="418"/>
        <v/>
      </c>
      <c r="EU57" s="11" t="str">
        <f t="shared" si="418"/>
        <v/>
      </c>
      <c r="EV57" s="11" t="str">
        <f t="shared" si="418"/>
        <v/>
      </c>
      <c r="EW57" s="11" t="str">
        <f t="shared" si="418"/>
        <v/>
      </c>
      <c r="EX57" s="11" t="str">
        <f t="shared" si="418"/>
        <v/>
      </c>
      <c r="EY57" s="11" t="str">
        <f t="shared" si="418"/>
        <v/>
      </c>
      <c r="EZ57" s="11" t="str">
        <f t="shared" si="418"/>
        <v/>
      </c>
      <c r="FA57" s="11" t="str">
        <f t="shared" si="418"/>
        <v/>
      </c>
      <c r="FB57" s="11" t="str">
        <f t="shared" si="418"/>
        <v/>
      </c>
      <c r="FC57" s="11" t="str">
        <f t="shared" si="418"/>
        <v/>
      </c>
      <c r="FD57" s="11" t="str">
        <f t="shared" si="418"/>
        <v/>
      </c>
      <c r="FE57" s="11" t="str">
        <f t="shared" si="418"/>
        <v/>
      </c>
      <c r="FF57" s="11" t="str">
        <f t="shared" si="418"/>
        <v/>
      </c>
      <c r="FG57" s="11" t="str">
        <f t="shared" si="418"/>
        <v/>
      </c>
      <c r="FH57" s="11" t="str">
        <f t="shared" si="418"/>
        <v/>
      </c>
      <c r="FI57" s="11" t="str">
        <f t="shared" si="418"/>
        <v/>
      </c>
      <c r="FJ57" s="11" t="str">
        <f t="shared" si="418"/>
        <v/>
      </c>
      <c r="FK57" s="11" t="str">
        <f t="shared" ref="FK57:HV57" si="419">IF($AH57="","",IF($AH57+COLUMN(EA57)&gt;$AI57,"",FJ57+1))</f>
        <v/>
      </c>
      <c r="FL57" s="11" t="str">
        <f t="shared" si="419"/>
        <v/>
      </c>
      <c r="FM57" s="11" t="str">
        <f t="shared" si="419"/>
        <v/>
      </c>
      <c r="FN57" s="11" t="str">
        <f t="shared" si="419"/>
        <v/>
      </c>
      <c r="FO57" s="11" t="str">
        <f t="shared" si="419"/>
        <v/>
      </c>
      <c r="FP57" s="11" t="str">
        <f t="shared" si="419"/>
        <v/>
      </c>
      <c r="FQ57" s="11" t="str">
        <f t="shared" si="419"/>
        <v/>
      </c>
      <c r="FR57" s="11" t="str">
        <f t="shared" si="419"/>
        <v/>
      </c>
      <c r="FS57" s="11" t="str">
        <f t="shared" si="419"/>
        <v/>
      </c>
      <c r="FT57" s="11" t="str">
        <f t="shared" si="419"/>
        <v/>
      </c>
      <c r="FU57" s="11" t="str">
        <f t="shared" si="419"/>
        <v/>
      </c>
      <c r="FV57" s="11" t="str">
        <f t="shared" si="419"/>
        <v/>
      </c>
      <c r="FW57" s="11" t="str">
        <f t="shared" si="419"/>
        <v/>
      </c>
      <c r="FX57" s="11" t="str">
        <f t="shared" si="419"/>
        <v/>
      </c>
      <c r="FY57" s="11" t="str">
        <f t="shared" si="419"/>
        <v/>
      </c>
      <c r="FZ57" s="11" t="str">
        <f t="shared" si="419"/>
        <v/>
      </c>
      <c r="GA57" s="11" t="str">
        <f t="shared" si="419"/>
        <v/>
      </c>
      <c r="GB57" s="11" t="str">
        <f t="shared" si="419"/>
        <v/>
      </c>
      <c r="GC57" s="11" t="str">
        <f t="shared" si="419"/>
        <v/>
      </c>
      <c r="GD57" s="11" t="str">
        <f t="shared" si="419"/>
        <v/>
      </c>
      <c r="GE57" s="11" t="str">
        <f t="shared" si="419"/>
        <v/>
      </c>
      <c r="GF57" s="11" t="str">
        <f t="shared" si="419"/>
        <v/>
      </c>
      <c r="GG57" s="11" t="str">
        <f t="shared" si="419"/>
        <v/>
      </c>
      <c r="GH57" s="11" t="str">
        <f t="shared" si="419"/>
        <v/>
      </c>
      <c r="GI57" s="11" t="str">
        <f t="shared" si="419"/>
        <v/>
      </c>
      <c r="GJ57" s="11" t="str">
        <f t="shared" si="419"/>
        <v/>
      </c>
      <c r="GK57" s="11" t="str">
        <f t="shared" si="419"/>
        <v/>
      </c>
      <c r="GL57" s="11" t="str">
        <f t="shared" si="419"/>
        <v/>
      </c>
      <c r="GM57" s="11" t="str">
        <f t="shared" si="419"/>
        <v/>
      </c>
      <c r="GN57" s="11" t="str">
        <f t="shared" si="419"/>
        <v/>
      </c>
      <c r="GO57" s="11" t="str">
        <f t="shared" si="419"/>
        <v/>
      </c>
      <c r="GP57" s="11" t="str">
        <f t="shared" si="419"/>
        <v/>
      </c>
      <c r="GQ57" s="11" t="str">
        <f t="shared" si="419"/>
        <v/>
      </c>
      <c r="GR57" s="11" t="str">
        <f t="shared" si="419"/>
        <v/>
      </c>
      <c r="GS57" s="11" t="str">
        <f t="shared" si="419"/>
        <v/>
      </c>
      <c r="GT57" s="11" t="str">
        <f t="shared" si="419"/>
        <v/>
      </c>
      <c r="GU57" s="11" t="str">
        <f t="shared" si="419"/>
        <v/>
      </c>
      <c r="GV57" s="11" t="str">
        <f t="shared" si="419"/>
        <v/>
      </c>
      <c r="GW57" s="11" t="str">
        <f t="shared" si="419"/>
        <v/>
      </c>
      <c r="GX57" s="11" t="str">
        <f t="shared" si="419"/>
        <v/>
      </c>
      <c r="GY57" s="11" t="str">
        <f t="shared" si="419"/>
        <v/>
      </c>
      <c r="GZ57" s="11" t="str">
        <f t="shared" si="419"/>
        <v/>
      </c>
      <c r="HA57" s="11" t="str">
        <f t="shared" si="419"/>
        <v/>
      </c>
      <c r="HB57" s="11" t="str">
        <f t="shared" si="419"/>
        <v/>
      </c>
      <c r="HC57" s="11" t="str">
        <f t="shared" si="419"/>
        <v/>
      </c>
      <c r="HD57" s="11" t="str">
        <f t="shared" si="419"/>
        <v/>
      </c>
      <c r="HE57" s="11" t="str">
        <f t="shared" si="419"/>
        <v/>
      </c>
      <c r="HF57" s="11" t="str">
        <f t="shared" si="419"/>
        <v/>
      </c>
      <c r="HG57" s="11" t="str">
        <f t="shared" si="419"/>
        <v/>
      </c>
      <c r="HH57" s="11" t="str">
        <f t="shared" si="419"/>
        <v/>
      </c>
      <c r="HI57" s="11" t="str">
        <f t="shared" si="419"/>
        <v/>
      </c>
      <c r="HJ57" s="11" t="str">
        <f t="shared" si="419"/>
        <v/>
      </c>
      <c r="HK57" s="11" t="str">
        <f t="shared" si="419"/>
        <v/>
      </c>
      <c r="HL57" s="11" t="str">
        <f t="shared" si="419"/>
        <v/>
      </c>
      <c r="HM57" s="11" t="str">
        <f t="shared" si="419"/>
        <v/>
      </c>
      <c r="HN57" s="11" t="str">
        <f t="shared" si="419"/>
        <v/>
      </c>
      <c r="HO57" s="11" t="str">
        <f t="shared" si="419"/>
        <v/>
      </c>
      <c r="HP57" s="11" t="str">
        <f t="shared" si="419"/>
        <v/>
      </c>
      <c r="HQ57" s="11" t="str">
        <f t="shared" si="419"/>
        <v/>
      </c>
      <c r="HR57" s="11" t="str">
        <f t="shared" si="419"/>
        <v/>
      </c>
      <c r="HS57" s="11" t="str">
        <f t="shared" si="419"/>
        <v/>
      </c>
      <c r="HT57" s="11" t="str">
        <f t="shared" si="419"/>
        <v/>
      </c>
      <c r="HU57" s="11" t="str">
        <f t="shared" si="419"/>
        <v/>
      </c>
      <c r="HV57" s="11" t="str">
        <f t="shared" si="419"/>
        <v/>
      </c>
      <c r="HW57" s="11" t="str">
        <f t="shared" ref="HW57:KH57" si="420">IF($AH57="","",IF($AH57+COLUMN(GM57)&gt;$AI57,"",HV57+1))</f>
        <v/>
      </c>
      <c r="HX57" s="11" t="str">
        <f t="shared" si="420"/>
        <v/>
      </c>
      <c r="HY57" s="11" t="str">
        <f t="shared" si="420"/>
        <v/>
      </c>
      <c r="HZ57" s="11" t="str">
        <f t="shared" si="420"/>
        <v/>
      </c>
      <c r="IA57" s="11" t="str">
        <f t="shared" si="420"/>
        <v/>
      </c>
      <c r="IB57" s="11" t="str">
        <f t="shared" si="420"/>
        <v/>
      </c>
      <c r="IC57" s="11" t="str">
        <f t="shared" si="420"/>
        <v/>
      </c>
      <c r="ID57" s="11" t="str">
        <f t="shared" si="420"/>
        <v/>
      </c>
      <c r="IE57" s="11" t="str">
        <f t="shared" si="420"/>
        <v/>
      </c>
      <c r="IF57" s="11" t="str">
        <f t="shared" si="420"/>
        <v/>
      </c>
      <c r="IG57" s="11" t="str">
        <f t="shared" si="420"/>
        <v/>
      </c>
      <c r="IH57" s="11" t="str">
        <f t="shared" si="420"/>
        <v/>
      </c>
      <c r="II57" s="11" t="str">
        <f t="shared" si="420"/>
        <v/>
      </c>
      <c r="IJ57" s="11" t="str">
        <f t="shared" si="420"/>
        <v/>
      </c>
      <c r="IK57" s="11" t="str">
        <f t="shared" si="420"/>
        <v/>
      </c>
      <c r="IL57" s="11" t="str">
        <f t="shared" si="420"/>
        <v/>
      </c>
      <c r="IM57" s="11" t="str">
        <f t="shared" si="420"/>
        <v/>
      </c>
      <c r="IN57" s="11" t="str">
        <f t="shared" si="420"/>
        <v/>
      </c>
      <c r="IO57" s="11" t="str">
        <f t="shared" si="420"/>
        <v/>
      </c>
      <c r="IP57" s="11" t="str">
        <f t="shared" si="420"/>
        <v/>
      </c>
      <c r="IQ57" s="11" t="str">
        <f t="shared" si="420"/>
        <v/>
      </c>
      <c r="IR57" s="11" t="str">
        <f t="shared" si="420"/>
        <v/>
      </c>
      <c r="IS57" s="11" t="str">
        <f t="shared" si="420"/>
        <v/>
      </c>
      <c r="IT57" s="11" t="str">
        <f t="shared" si="420"/>
        <v/>
      </c>
      <c r="IU57" s="11" t="str">
        <f t="shared" si="420"/>
        <v/>
      </c>
      <c r="IV57" s="11" t="str">
        <f t="shared" si="420"/>
        <v/>
      </c>
      <c r="IW57" s="11" t="str">
        <f t="shared" si="420"/>
        <v/>
      </c>
      <c r="IX57" s="11" t="str">
        <f t="shared" si="420"/>
        <v/>
      </c>
      <c r="IY57" s="11" t="str">
        <f t="shared" si="420"/>
        <v/>
      </c>
      <c r="IZ57" s="11" t="str">
        <f t="shared" si="420"/>
        <v/>
      </c>
      <c r="JA57" s="11" t="str">
        <f t="shared" si="420"/>
        <v/>
      </c>
      <c r="JB57" s="11" t="str">
        <f t="shared" si="420"/>
        <v/>
      </c>
      <c r="JC57" s="11" t="str">
        <f t="shared" si="420"/>
        <v/>
      </c>
      <c r="JD57" s="11" t="str">
        <f t="shared" si="420"/>
        <v/>
      </c>
      <c r="JE57" s="11" t="str">
        <f t="shared" si="420"/>
        <v/>
      </c>
      <c r="JF57" s="11" t="str">
        <f t="shared" si="420"/>
        <v/>
      </c>
      <c r="JG57" s="11" t="str">
        <f t="shared" si="420"/>
        <v/>
      </c>
      <c r="JH57" s="11" t="str">
        <f t="shared" si="420"/>
        <v/>
      </c>
      <c r="JI57" s="11" t="str">
        <f t="shared" si="420"/>
        <v/>
      </c>
      <c r="JJ57" s="11" t="str">
        <f t="shared" si="420"/>
        <v/>
      </c>
      <c r="JK57" s="11" t="str">
        <f t="shared" si="420"/>
        <v/>
      </c>
      <c r="JL57" s="11" t="str">
        <f t="shared" si="420"/>
        <v/>
      </c>
      <c r="JM57" s="11" t="str">
        <f t="shared" si="420"/>
        <v/>
      </c>
      <c r="JN57" s="11" t="str">
        <f t="shared" si="420"/>
        <v/>
      </c>
      <c r="JO57" s="11" t="str">
        <f t="shared" si="420"/>
        <v/>
      </c>
      <c r="JP57" s="11" t="str">
        <f t="shared" si="420"/>
        <v/>
      </c>
      <c r="JQ57" s="11" t="str">
        <f t="shared" si="420"/>
        <v/>
      </c>
      <c r="JR57" s="11" t="str">
        <f t="shared" si="420"/>
        <v/>
      </c>
      <c r="JS57" s="11" t="str">
        <f t="shared" si="420"/>
        <v/>
      </c>
      <c r="JT57" s="11" t="str">
        <f t="shared" si="420"/>
        <v/>
      </c>
      <c r="JU57" s="11" t="str">
        <f t="shared" si="420"/>
        <v/>
      </c>
      <c r="JV57" s="11" t="str">
        <f t="shared" si="420"/>
        <v/>
      </c>
      <c r="JW57" s="11" t="str">
        <f t="shared" si="420"/>
        <v/>
      </c>
      <c r="JX57" s="11" t="str">
        <f t="shared" si="420"/>
        <v/>
      </c>
      <c r="JY57" s="11" t="str">
        <f t="shared" si="420"/>
        <v/>
      </c>
      <c r="JZ57" s="11" t="str">
        <f t="shared" si="420"/>
        <v/>
      </c>
      <c r="KA57" s="11" t="str">
        <f t="shared" si="420"/>
        <v/>
      </c>
      <c r="KB57" s="11" t="str">
        <f t="shared" si="420"/>
        <v/>
      </c>
      <c r="KC57" s="11" t="str">
        <f t="shared" si="420"/>
        <v/>
      </c>
      <c r="KD57" s="11" t="str">
        <f t="shared" si="420"/>
        <v/>
      </c>
      <c r="KE57" s="11" t="str">
        <f t="shared" si="420"/>
        <v/>
      </c>
      <c r="KF57" s="11" t="str">
        <f t="shared" si="420"/>
        <v/>
      </c>
      <c r="KG57" s="11" t="str">
        <f t="shared" si="420"/>
        <v/>
      </c>
      <c r="KH57" s="11" t="str">
        <f t="shared" si="420"/>
        <v/>
      </c>
      <c r="KI57" s="11" t="str">
        <f t="shared" ref="KI57:MT57" si="421">IF($AH57="","",IF($AH57+COLUMN(IY57)&gt;$AI57,"",KH57+1))</f>
        <v/>
      </c>
      <c r="KJ57" s="11" t="str">
        <f t="shared" si="421"/>
        <v/>
      </c>
      <c r="KK57" s="11" t="str">
        <f t="shared" si="421"/>
        <v/>
      </c>
      <c r="KL57" s="11" t="str">
        <f t="shared" si="421"/>
        <v/>
      </c>
      <c r="KM57" s="11" t="str">
        <f t="shared" si="421"/>
        <v/>
      </c>
      <c r="KN57" s="11" t="str">
        <f t="shared" si="421"/>
        <v/>
      </c>
      <c r="KO57" s="11" t="str">
        <f t="shared" si="421"/>
        <v/>
      </c>
      <c r="KP57" s="11" t="str">
        <f t="shared" si="421"/>
        <v/>
      </c>
      <c r="KQ57" s="11" t="str">
        <f t="shared" si="421"/>
        <v/>
      </c>
      <c r="KR57" s="11" t="str">
        <f t="shared" si="421"/>
        <v/>
      </c>
      <c r="KS57" s="11" t="str">
        <f t="shared" si="421"/>
        <v/>
      </c>
      <c r="KT57" s="11" t="str">
        <f t="shared" si="421"/>
        <v/>
      </c>
      <c r="KU57" s="11" t="str">
        <f t="shared" si="421"/>
        <v/>
      </c>
      <c r="KV57" s="11" t="str">
        <f t="shared" si="421"/>
        <v/>
      </c>
      <c r="KW57" s="11" t="str">
        <f t="shared" si="421"/>
        <v/>
      </c>
      <c r="KX57" s="11" t="str">
        <f t="shared" si="421"/>
        <v/>
      </c>
      <c r="KY57" s="11" t="str">
        <f t="shared" si="421"/>
        <v/>
      </c>
      <c r="KZ57" s="11" t="str">
        <f t="shared" si="421"/>
        <v/>
      </c>
      <c r="LA57" s="11" t="str">
        <f t="shared" si="421"/>
        <v/>
      </c>
      <c r="LB57" s="11" t="str">
        <f t="shared" si="421"/>
        <v/>
      </c>
      <c r="LC57" s="11" t="str">
        <f t="shared" si="421"/>
        <v/>
      </c>
      <c r="LD57" s="11" t="str">
        <f t="shared" si="421"/>
        <v/>
      </c>
      <c r="LE57" s="11" t="str">
        <f t="shared" si="421"/>
        <v/>
      </c>
      <c r="LF57" s="11" t="str">
        <f t="shared" si="421"/>
        <v/>
      </c>
      <c r="LG57" s="11" t="str">
        <f t="shared" si="421"/>
        <v/>
      </c>
      <c r="LH57" s="11" t="str">
        <f t="shared" si="421"/>
        <v/>
      </c>
      <c r="LI57" s="11" t="str">
        <f t="shared" si="421"/>
        <v/>
      </c>
      <c r="LJ57" s="11" t="str">
        <f t="shared" si="421"/>
        <v/>
      </c>
      <c r="LK57" s="11" t="str">
        <f t="shared" si="421"/>
        <v/>
      </c>
      <c r="LL57" s="11" t="str">
        <f t="shared" si="421"/>
        <v/>
      </c>
      <c r="LM57" s="11" t="str">
        <f t="shared" si="421"/>
        <v/>
      </c>
      <c r="LN57" s="11" t="str">
        <f t="shared" si="421"/>
        <v/>
      </c>
      <c r="LO57" s="11" t="str">
        <f t="shared" si="421"/>
        <v/>
      </c>
      <c r="LP57" s="11" t="str">
        <f t="shared" si="421"/>
        <v/>
      </c>
      <c r="LQ57" s="11" t="str">
        <f t="shared" si="421"/>
        <v/>
      </c>
      <c r="LR57" s="11" t="str">
        <f t="shared" si="421"/>
        <v/>
      </c>
      <c r="LS57" s="11" t="str">
        <f t="shared" si="421"/>
        <v/>
      </c>
      <c r="LT57" s="11" t="str">
        <f t="shared" si="421"/>
        <v/>
      </c>
      <c r="LU57" s="11" t="str">
        <f t="shared" si="421"/>
        <v/>
      </c>
      <c r="LV57" s="11" t="str">
        <f t="shared" si="421"/>
        <v/>
      </c>
      <c r="LW57" s="11" t="str">
        <f t="shared" si="421"/>
        <v/>
      </c>
      <c r="LX57" s="11" t="str">
        <f t="shared" si="421"/>
        <v/>
      </c>
      <c r="LY57" s="11" t="str">
        <f t="shared" si="421"/>
        <v/>
      </c>
      <c r="LZ57" s="11" t="str">
        <f t="shared" si="421"/>
        <v/>
      </c>
      <c r="MA57" s="11" t="str">
        <f t="shared" si="421"/>
        <v/>
      </c>
      <c r="MB57" s="11" t="str">
        <f t="shared" si="421"/>
        <v/>
      </c>
      <c r="MC57" s="11" t="str">
        <f t="shared" si="421"/>
        <v/>
      </c>
      <c r="MD57" s="11" t="str">
        <f t="shared" si="421"/>
        <v/>
      </c>
      <c r="ME57" s="11" t="str">
        <f t="shared" si="421"/>
        <v/>
      </c>
      <c r="MF57" s="11" t="str">
        <f t="shared" si="421"/>
        <v/>
      </c>
      <c r="MG57" s="11" t="str">
        <f t="shared" si="421"/>
        <v/>
      </c>
      <c r="MH57" s="11" t="str">
        <f t="shared" si="421"/>
        <v/>
      </c>
      <c r="MI57" s="11" t="str">
        <f t="shared" si="421"/>
        <v/>
      </c>
      <c r="MJ57" s="11" t="str">
        <f t="shared" si="421"/>
        <v/>
      </c>
      <c r="MK57" s="11" t="str">
        <f t="shared" si="421"/>
        <v/>
      </c>
      <c r="ML57" s="11" t="str">
        <f t="shared" si="421"/>
        <v/>
      </c>
      <c r="MM57" s="11" t="str">
        <f t="shared" si="421"/>
        <v/>
      </c>
      <c r="MN57" s="11" t="str">
        <f t="shared" si="421"/>
        <v/>
      </c>
      <c r="MO57" s="11" t="str">
        <f t="shared" si="421"/>
        <v/>
      </c>
      <c r="MP57" s="11" t="str">
        <f t="shared" si="421"/>
        <v/>
      </c>
      <c r="MQ57" s="11" t="str">
        <f t="shared" si="421"/>
        <v/>
      </c>
      <c r="MR57" s="11" t="str">
        <f t="shared" si="421"/>
        <v/>
      </c>
      <c r="MS57" s="11" t="str">
        <f t="shared" si="421"/>
        <v/>
      </c>
      <c r="MT57" s="11" t="str">
        <f t="shared" si="421"/>
        <v/>
      </c>
      <c r="MU57" s="11" t="str">
        <f t="shared" ref="MU57:OK57" si="422">IF($AH57="","",IF($AH57+COLUMN(LK57)&gt;$AI57,"",MT57+1))</f>
        <v/>
      </c>
      <c r="MV57" s="11" t="str">
        <f t="shared" si="422"/>
        <v/>
      </c>
      <c r="MW57" s="11" t="str">
        <f t="shared" si="422"/>
        <v/>
      </c>
      <c r="MX57" s="11" t="str">
        <f t="shared" si="422"/>
        <v/>
      </c>
      <c r="MY57" s="11" t="str">
        <f t="shared" si="422"/>
        <v/>
      </c>
      <c r="MZ57" s="11" t="str">
        <f t="shared" si="422"/>
        <v/>
      </c>
      <c r="NA57" s="11" t="str">
        <f t="shared" si="422"/>
        <v/>
      </c>
      <c r="NB57" s="11" t="str">
        <f t="shared" si="422"/>
        <v/>
      </c>
      <c r="NC57" s="11" t="str">
        <f t="shared" si="422"/>
        <v/>
      </c>
      <c r="ND57" s="11" t="str">
        <f t="shared" si="422"/>
        <v/>
      </c>
      <c r="NE57" s="11" t="str">
        <f t="shared" si="422"/>
        <v/>
      </c>
      <c r="NF57" s="11" t="str">
        <f t="shared" si="422"/>
        <v/>
      </c>
      <c r="NG57" s="11" t="str">
        <f t="shared" si="422"/>
        <v/>
      </c>
      <c r="NH57" s="11" t="str">
        <f t="shared" si="422"/>
        <v/>
      </c>
      <c r="NI57" s="11" t="str">
        <f t="shared" si="422"/>
        <v/>
      </c>
      <c r="NJ57" s="11" t="str">
        <f t="shared" si="422"/>
        <v/>
      </c>
      <c r="NK57" s="11" t="str">
        <f t="shared" si="422"/>
        <v/>
      </c>
      <c r="NL57" s="11" t="str">
        <f t="shared" si="422"/>
        <v/>
      </c>
      <c r="NM57" s="11" t="str">
        <f t="shared" si="422"/>
        <v/>
      </c>
      <c r="NN57" s="11" t="str">
        <f t="shared" si="422"/>
        <v/>
      </c>
      <c r="NO57" s="11" t="str">
        <f t="shared" si="422"/>
        <v/>
      </c>
      <c r="NP57" s="11" t="str">
        <f t="shared" si="422"/>
        <v/>
      </c>
      <c r="NQ57" s="11" t="str">
        <f t="shared" si="422"/>
        <v/>
      </c>
      <c r="NR57" s="11" t="str">
        <f t="shared" si="422"/>
        <v/>
      </c>
      <c r="NS57" s="11" t="str">
        <f t="shared" si="422"/>
        <v/>
      </c>
      <c r="NT57" s="11" t="str">
        <f t="shared" si="422"/>
        <v/>
      </c>
      <c r="NU57" s="11" t="str">
        <f t="shared" si="422"/>
        <v/>
      </c>
      <c r="NV57" s="11" t="str">
        <f t="shared" si="422"/>
        <v/>
      </c>
      <c r="NW57" s="11" t="str">
        <f t="shared" si="422"/>
        <v/>
      </c>
      <c r="NX57" s="11" t="str">
        <f t="shared" si="422"/>
        <v/>
      </c>
      <c r="NY57" s="11" t="str">
        <f t="shared" si="422"/>
        <v/>
      </c>
      <c r="NZ57" s="11" t="str">
        <f t="shared" si="422"/>
        <v/>
      </c>
      <c r="OA57" s="11" t="str">
        <f t="shared" si="422"/>
        <v/>
      </c>
      <c r="OB57" s="11" t="str">
        <f t="shared" si="422"/>
        <v/>
      </c>
      <c r="OC57" s="11" t="str">
        <f t="shared" si="422"/>
        <v/>
      </c>
      <c r="OD57" s="11" t="str">
        <f t="shared" si="422"/>
        <v/>
      </c>
      <c r="OE57" s="11" t="str">
        <f t="shared" si="422"/>
        <v/>
      </c>
      <c r="OF57" s="11" t="str">
        <f t="shared" si="422"/>
        <v/>
      </c>
      <c r="OG57" s="11" t="str">
        <f t="shared" si="422"/>
        <v/>
      </c>
      <c r="OH57" s="11" t="str">
        <f t="shared" si="422"/>
        <v/>
      </c>
      <c r="OI57" s="11" t="str">
        <f t="shared" si="422"/>
        <v/>
      </c>
      <c r="OJ57" s="11" t="str">
        <f t="shared" si="422"/>
        <v/>
      </c>
      <c r="OK57" s="11" t="str">
        <f t="shared" si="422"/>
        <v/>
      </c>
    </row>
    <row r="58" spans="1:401" ht="12.95" customHeight="1" x14ac:dyDescent="0.2">
      <c r="AD58" s="19" t="s">
        <v>24</v>
      </c>
      <c r="AE58" s="10"/>
      <c r="AF58" s="7"/>
      <c r="AG58" s="7"/>
      <c r="AH58" s="9"/>
      <c r="AI58" s="9"/>
      <c r="AJ58" s="13" t="str">
        <f>IF(AJ57="","",COUNTIF($AJ$26:$OK$35,AJ57))</f>
        <v/>
      </c>
      <c r="AK58" s="13" t="str">
        <f>IF(AK57="","",COUNTIF($AJ$26:$OK$35,AK57))</f>
        <v/>
      </c>
      <c r="AL58" s="13" t="str">
        <f>IF(AL57="","",COUNTIF($AJ$26:$OK$35,AL57))</f>
        <v/>
      </c>
      <c r="AM58" s="13" t="str">
        <f t="shared" ref="AM58:CX58" si="423">IF(AM57="","",COUNTIF($AJ$26:$OK$35,AM57))</f>
        <v/>
      </c>
      <c r="AN58" s="13" t="str">
        <f t="shared" si="423"/>
        <v/>
      </c>
      <c r="AO58" s="13" t="str">
        <f t="shared" si="423"/>
        <v/>
      </c>
      <c r="AP58" s="13" t="str">
        <f t="shared" si="423"/>
        <v/>
      </c>
      <c r="AQ58" s="13" t="str">
        <f t="shared" si="423"/>
        <v/>
      </c>
      <c r="AR58" s="13" t="str">
        <f t="shared" si="423"/>
        <v/>
      </c>
      <c r="AS58" s="13" t="str">
        <f t="shared" si="423"/>
        <v/>
      </c>
      <c r="AT58" s="13" t="str">
        <f t="shared" si="423"/>
        <v/>
      </c>
      <c r="AU58" s="13" t="str">
        <f t="shared" si="423"/>
        <v/>
      </c>
      <c r="AV58" s="13" t="str">
        <f t="shared" si="423"/>
        <v/>
      </c>
      <c r="AW58" s="13" t="str">
        <f t="shared" si="423"/>
        <v/>
      </c>
      <c r="AX58" s="13" t="str">
        <f t="shared" si="423"/>
        <v/>
      </c>
      <c r="AY58" s="13" t="str">
        <f t="shared" si="423"/>
        <v/>
      </c>
      <c r="AZ58" s="13" t="str">
        <f t="shared" si="423"/>
        <v/>
      </c>
      <c r="BA58" s="13" t="str">
        <f t="shared" si="423"/>
        <v/>
      </c>
      <c r="BB58" s="13" t="str">
        <f t="shared" si="423"/>
        <v/>
      </c>
      <c r="BC58" s="13" t="str">
        <f t="shared" si="423"/>
        <v/>
      </c>
      <c r="BD58" s="13" t="str">
        <f t="shared" si="423"/>
        <v/>
      </c>
      <c r="BE58" s="13" t="str">
        <f t="shared" si="423"/>
        <v/>
      </c>
      <c r="BF58" s="13" t="str">
        <f t="shared" si="423"/>
        <v/>
      </c>
      <c r="BG58" s="13" t="str">
        <f t="shared" si="423"/>
        <v/>
      </c>
      <c r="BH58" s="13" t="str">
        <f t="shared" si="423"/>
        <v/>
      </c>
      <c r="BI58" s="13" t="str">
        <f t="shared" si="423"/>
        <v/>
      </c>
      <c r="BJ58" s="13" t="str">
        <f t="shared" si="423"/>
        <v/>
      </c>
      <c r="BK58" s="13" t="str">
        <f t="shared" si="423"/>
        <v/>
      </c>
      <c r="BL58" s="13" t="str">
        <f t="shared" si="423"/>
        <v/>
      </c>
      <c r="BM58" s="13" t="str">
        <f t="shared" si="423"/>
        <v/>
      </c>
      <c r="BN58" s="13" t="str">
        <f t="shared" si="423"/>
        <v/>
      </c>
      <c r="BO58" s="13" t="str">
        <f t="shared" si="423"/>
        <v/>
      </c>
      <c r="BP58" s="13" t="str">
        <f t="shared" si="423"/>
        <v/>
      </c>
      <c r="BQ58" s="13" t="str">
        <f t="shared" si="423"/>
        <v/>
      </c>
      <c r="BR58" s="13" t="str">
        <f t="shared" si="423"/>
        <v/>
      </c>
      <c r="BS58" s="13" t="str">
        <f t="shared" si="423"/>
        <v/>
      </c>
      <c r="BT58" s="13" t="str">
        <f t="shared" si="423"/>
        <v/>
      </c>
      <c r="BU58" s="13" t="str">
        <f t="shared" si="423"/>
        <v/>
      </c>
      <c r="BV58" s="13" t="str">
        <f t="shared" si="423"/>
        <v/>
      </c>
      <c r="BW58" s="13" t="str">
        <f t="shared" si="423"/>
        <v/>
      </c>
      <c r="BX58" s="13" t="str">
        <f t="shared" si="423"/>
        <v/>
      </c>
      <c r="BY58" s="13" t="str">
        <f t="shared" si="423"/>
        <v/>
      </c>
      <c r="BZ58" s="13" t="str">
        <f t="shared" si="423"/>
        <v/>
      </c>
      <c r="CA58" s="13" t="str">
        <f t="shared" si="423"/>
        <v/>
      </c>
      <c r="CB58" s="13" t="str">
        <f t="shared" si="423"/>
        <v/>
      </c>
      <c r="CC58" s="13" t="str">
        <f t="shared" si="423"/>
        <v/>
      </c>
      <c r="CD58" s="13" t="str">
        <f t="shared" si="423"/>
        <v/>
      </c>
      <c r="CE58" s="13" t="str">
        <f t="shared" si="423"/>
        <v/>
      </c>
      <c r="CF58" s="13" t="str">
        <f t="shared" si="423"/>
        <v/>
      </c>
      <c r="CG58" s="13" t="str">
        <f t="shared" si="423"/>
        <v/>
      </c>
      <c r="CH58" s="13" t="str">
        <f t="shared" si="423"/>
        <v/>
      </c>
      <c r="CI58" s="13" t="str">
        <f t="shared" si="423"/>
        <v/>
      </c>
      <c r="CJ58" s="13" t="str">
        <f t="shared" si="423"/>
        <v/>
      </c>
      <c r="CK58" s="13" t="str">
        <f t="shared" si="423"/>
        <v/>
      </c>
      <c r="CL58" s="13" t="str">
        <f t="shared" si="423"/>
        <v/>
      </c>
      <c r="CM58" s="13" t="str">
        <f t="shared" si="423"/>
        <v/>
      </c>
      <c r="CN58" s="13" t="str">
        <f t="shared" si="423"/>
        <v/>
      </c>
      <c r="CO58" s="13" t="str">
        <f t="shared" si="423"/>
        <v/>
      </c>
      <c r="CP58" s="13" t="str">
        <f t="shared" si="423"/>
        <v/>
      </c>
      <c r="CQ58" s="13" t="str">
        <f t="shared" si="423"/>
        <v/>
      </c>
      <c r="CR58" s="13" t="str">
        <f t="shared" si="423"/>
        <v/>
      </c>
      <c r="CS58" s="13" t="str">
        <f t="shared" si="423"/>
        <v/>
      </c>
      <c r="CT58" s="13" t="str">
        <f t="shared" si="423"/>
        <v/>
      </c>
      <c r="CU58" s="13" t="str">
        <f t="shared" si="423"/>
        <v/>
      </c>
      <c r="CV58" s="13" t="str">
        <f t="shared" si="423"/>
        <v/>
      </c>
      <c r="CW58" s="13" t="str">
        <f t="shared" si="423"/>
        <v/>
      </c>
      <c r="CX58" s="13" t="str">
        <f t="shared" si="423"/>
        <v/>
      </c>
      <c r="CY58" s="13" t="str">
        <f t="shared" ref="CY58:FJ58" si="424">IF(CY57="","",COUNTIF($AJ$26:$OK$35,CY57))</f>
        <v/>
      </c>
      <c r="CZ58" s="13" t="str">
        <f t="shared" si="424"/>
        <v/>
      </c>
      <c r="DA58" s="13" t="str">
        <f t="shared" si="424"/>
        <v/>
      </c>
      <c r="DB58" s="13" t="str">
        <f t="shared" si="424"/>
        <v/>
      </c>
      <c r="DC58" s="13" t="str">
        <f t="shared" si="424"/>
        <v/>
      </c>
      <c r="DD58" s="13" t="str">
        <f t="shared" si="424"/>
        <v/>
      </c>
      <c r="DE58" s="13" t="str">
        <f t="shared" si="424"/>
        <v/>
      </c>
      <c r="DF58" s="13" t="str">
        <f t="shared" si="424"/>
        <v/>
      </c>
      <c r="DG58" s="13" t="str">
        <f t="shared" si="424"/>
        <v/>
      </c>
      <c r="DH58" s="13" t="str">
        <f t="shared" si="424"/>
        <v/>
      </c>
      <c r="DI58" s="13" t="str">
        <f t="shared" si="424"/>
        <v/>
      </c>
      <c r="DJ58" s="13" t="str">
        <f t="shared" si="424"/>
        <v/>
      </c>
      <c r="DK58" s="13" t="str">
        <f t="shared" si="424"/>
        <v/>
      </c>
      <c r="DL58" s="13" t="str">
        <f t="shared" si="424"/>
        <v/>
      </c>
      <c r="DM58" s="13" t="str">
        <f t="shared" si="424"/>
        <v/>
      </c>
      <c r="DN58" s="13" t="str">
        <f t="shared" si="424"/>
        <v/>
      </c>
      <c r="DO58" s="13" t="str">
        <f t="shared" si="424"/>
        <v/>
      </c>
      <c r="DP58" s="13" t="str">
        <f t="shared" si="424"/>
        <v/>
      </c>
      <c r="DQ58" s="13" t="str">
        <f t="shared" si="424"/>
        <v/>
      </c>
      <c r="DR58" s="13" t="str">
        <f t="shared" si="424"/>
        <v/>
      </c>
      <c r="DS58" s="13" t="str">
        <f t="shared" si="424"/>
        <v/>
      </c>
      <c r="DT58" s="13" t="str">
        <f t="shared" si="424"/>
        <v/>
      </c>
      <c r="DU58" s="13" t="str">
        <f t="shared" si="424"/>
        <v/>
      </c>
      <c r="DV58" s="13" t="str">
        <f t="shared" si="424"/>
        <v/>
      </c>
      <c r="DW58" s="13" t="str">
        <f t="shared" si="424"/>
        <v/>
      </c>
      <c r="DX58" s="13" t="str">
        <f t="shared" si="424"/>
        <v/>
      </c>
      <c r="DY58" s="13" t="str">
        <f t="shared" si="424"/>
        <v/>
      </c>
      <c r="DZ58" s="13" t="str">
        <f t="shared" si="424"/>
        <v/>
      </c>
      <c r="EA58" s="13" t="str">
        <f t="shared" si="424"/>
        <v/>
      </c>
      <c r="EB58" s="13" t="str">
        <f t="shared" si="424"/>
        <v/>
      </c>
      <c r="EC58" s="13" t="str">
        <f t="shared" si="424"/>
        <v/>
      </c>
      <c r="ED58" s="13" t="str">
        <f t="shared" si="424"/>
        <v/>
      </c>
      <c r="EE58" s="13" t="str">
        <f t="shared" si="424"/>
        <v/>
      </c>
      <c r="EF58" s="13" t="str">
        <f t="shared" si="424"/>
        <v/>
      </c>
      <c r="EG58" s="13" t="str">
        <f t="shared" si="424"/>
        <v/>
      </c>
      <c r="EH58" s="13" t="str">
        <f t="shared" si="424"/>
        <v/>
      </c>
      <c r="EI58" s="13" t="str">
        <f t="shared" si="424"/>
        <v/>
      </c>
      <c r="EJ58" s="13" t="str">
        <f t="shared" si="424"/>
        <v/>
      </c>
      <c r="EK58" s="13" t="str">
        <f t="shared" si="424"/>
        <v/>
      </c>
      <c r="EL58" s="13" t="str">
        <f t="shared" si="424"/>
        <v/>
      </c>
      <c r="EM58" s="13" t="str">
        <f t="shared" si="424"/>
        <v/>
      </c>
      <c r="EN58" s="13" t="str">
        <f t="shared" si="424"/>
        <v/>
      </c>
      <c r="EO58" s="13" t="str">
        <f t="shared" si="424"/>
        <v/>
      </c>
      <c r="EP58" s="13" t="str">
        <f t="shared" si="424"/>
        <v/>
      </c>
      <c r="EQ58" s="13" t="str">
        <f t="shared" si="424"/>
        <v/>
      </c>
      <c r="ER58" s="13" t="str">
        <f t="shared" si="424"/>
        <v/>
      </c>
      <c r="ES58" s="13" t="str">
        <f t="shared" si="424"/>
        <v/>
      </c>
      <c r="ET58" s="13" t="str">
        <f t="shared" si="424"/>
        <v/>
      </c>
      <c r="EU58" s="13" t="str">
        <f t="shared" si="424"/>
        <v/>
      </c>
      <c r="EV58" s="13" t="str">
        <f t="shared" si="424"/>
        <v/>
      </c>
      <c r="EW58" s="13" t="str">
        <f t="shared" si="424"/>
        <v/>
      </c>
      <c r="EX58" s="13" t="str">
        <f t="shared" si="424"/>
        <v/>
      </c>
      <c r="EY58" s="13" t="str">
        <f t="shared" si="424"/>
        <v/>
      </c>
      <c r="EZ58" s="13" t="str">
        <f t="shared" si="424"/>
        <v/>
      </c>
      <c r="FA58" s="13" t="str">
        <f t="shared" si="424"/>
        <v/>
      </c>
      <c r="FB58" s="13" t="str">
        <f t="shared" si="424"/>
        <v/>
      </c>
      <c r="FC58" s="13" t="str">
        <f t="shared" si="424"/>
        <v/>
      </c>
      <c r="FD58" s="13" t="str">
        <f t="shared" si="424"/>
        <v/>
      </c>
      <c r="FE58" s="13" t="str">
        <f t="shared" si="424"/>
        <v/>
      </c>
      <c r="FF58" s="13" t="str">
        <f t="shared" si="424"/>
        <v/>
      </c>
      <c r="FG58" s="13" t="str">
        <f t="shared" si="424"/>
        <v/>
      </c>
      <c r="FH58" s="13" t="str">
        <f t="shared" si="424"/>
        <v/>
      </c>
      <c r="FI58" s="13" t="str">
        <f t="shared" si="424"/>
        <v/>
      </c>
      <c r="FJ58" s="13" t="str">
        <f t="shared" si="424"/>
        <v/>
      </c>
      <c r="FK58" s="13" t="str">
        <f t="shared" ref="FK58:HV58" si="425">IF(FK57="","",COUNTIF($AJ$26:$OK$35,FK57))</f>
        <v/>
      </c>
      <c r="FL58" s="13" t="str">
        <f t="shared" si="425"/>
        <v/>
      </c>
      <c r="FM58" s="13" t="str">
        <f t="shared" si="425"/>
        <v/>
      </c>
      <c r="FN58" s="13" t="str">
        <f t="shared" si="425"/>
        <v/>
      </c>
      <c r="FO58" s="13" t="str">
        <f t="shared" si="425"/>
        <v/>
      </c>
      <c r="FP58" s="13" t="str">
        <f t="shared" si="425"/>
        <v/>
      </c>
      <c r="FQ58" s="13" t="str">
        <f t="shared" si="425"/>
        <v/>
      </c>
      <c r="FR58" s="13" t="str">
        <f t="shared" si="425"/>
        <v/>
      </c>
      <c r="FS58" s="13" t="str">
        <f t="shared" si="425"/>
        <v/>
      </c>
      <c r="FT58" s="13" t="str">
        <f t="shared" si="425"/>
        <v/>
      </c>
      <c r="FU58" s="13" t="str">
        <f t="shared" si="425"/>
        <v/>
      </c>
      <c r="FV58" s="13" t="str">
        <f t="shared" si="425"/>
        <v/>
      </c>
      <c r="FW58" s="13" t="str">
        <f t="shared" si="425"/>
        <v/>
      </c>
      <c r="FX58" s="13" t="str">
        <f t="shared" si="425"/>
        <v/>
      </c>
      <c r="FY58" s="13" t="str">
        <f t="shared" si="425"/>
        <v/>
      </c>
      <c r="FZ58" s="13" t="str">
        <f t="shared" si="425"/>
        <v/>
      </c>
      <c r="GA58" s="13" t="str">
        <f t="shared" si="425"/>
        <v/>
      </c>
      <c r="GB58" s="13" t="str">
        <f t="shared" si="425"/>
        <v/>
      </c>
      <c r="GC58" s="13" t="str">
        <f t="shared" si="425"/>
        <v/>
      </c>
      <c r="GD58" s="13" t="str">
        <f t="shared" si="425"/>
        <v/>
      </c>
      <c r="GE58" s="13" t="str">
        <f t="shared" si="425"/>
        <v/>
      </c>
      <c r="GF58" s="13" t="str">
        <f t="shared" si="425"/>
        <v/>
      </c>
      <c r="GG58" s="13" t="str">
        <f t="shared" si="425"/>
        <v/>
      </c>
      <c r="GH58" s="13" t="str">
        <f t="shared" si="425"/>
        <v/>
      </c>
      <c r="GI58" s="13" t="str">
        <f t="shared" si="425"/>
        <v/>
      </c>
      <c r="GJ58" s="13" t="str">
        <f t="shared" si="425"/>
        <v/>
      </c>
      <c r="GK58" s="13" t="str">
        <f t="shared" si="425"/>
        <v/>
      </c>
      <c r="GL58" s="13" t="str">
        <f t="shared" si="425"/>
        <v/>
      </c>
      <c r="GM58" s="13" t="str">
        <f t="shared" si="425"/>
        <v/>
      </c>
      <c r="GN58" s="13" t="str">
        <f t="shared" si="425"/>
        <v/>
      </c>
      <c r="GO58" s="13" t="str">
        <f t="shared" si="425"/>
        <v/>
      </c>
      <c r="GP58" s="13" t="str">
        <f t="shared" si="425"/>
        <v/>
      </c>
      <c r="GQ58" s="13" t="str">
        <f t="shared" si="425"/>
        <v/>
      </c>
      <c r="GR58" s="13" t="str">
        <f t="shared" si="425"/>
        <v/>
      </c>
      <c r="GS58" s="13" t="str">
        <f t="shared" si="425"/>
        <v/>
      </c>
      <c r="GT58" s="13" t="str">
        <f t="shared" si="425"/>
        <v/>
      </c>
      <c r="GU58" s="13" t="str">
        <f t="shared" si="425"/>
        <v/>
      </c>
      <c r="GV58" s="13" t="str">
        <f t="shared" si="425"/>
        <v/>
      </c>
      <c r="GW58" s="13" t="str">
        <f t="shared" si="425"/>
        <v/>
      </c>
      <c r="GX58" s="13" t="str">
        <f t="shared" si="425"/>
        <v/>
      </c>
      <c r="GY58" s="13" t="str">
        <f t="shared" si="425"/>
        <v/>
      </c>
      <c r="GZ58" s="13" t="str">
        <f t="shared" si="425"/>
        <v/>
      </c>
      <c r="HA58" s="13" t="str">
        <f t="shared" si="425"/>
        <v/>
      </c>
      <c r="HB58" s="13" t="str">
        <f t="shared" si="425"/>
        <v/>
      </c>
      <c r="HC58" s="13" t="str">
        <f t="shared" si="425"/>
        <v/>
      </c>
      <c r="HD58" s="13" t="str">
        <f t="shared" si="425"/>
        <v/>
      </c>
      <c r="HE58" s="13" t="str">
        <f t="shared" si="425"/>
        <v/>
      </c>
      <c r="HF58" s="13" t="str">
        <f t="shared" si="425"/>
        <v/>
      </c>
      <c r="HG58" s="13" t="str">
        <f t="shared" si="425"/>
        <v/>
      </c>
      <c r="HH58" s="13" t="str">
        <f t="shared" si="425"/>
        <v/>
      </c>
      <c r="HI58" s="13" t="str">
        <f t="shared" si="425"/>
        <v/>
      </c>
      <c r="HJ58" s="13" t="str">
        <f t="shared" si="425"/>
        <v/>
      </c>
      <c r="HK58" s="13" t="str">
        <f t="shared" si="425"/>
        <v/>
      </c>
      <c r="HL58" s="13" t="str">
        <f t="shared" si="425"/>
        <v/>
      </c>
      <c r="HM58" s="13" t="str">
        <f t="shared" si="425"/>
        <v/>
      </c>
      <c r="HN58" s="13" t="str">
        <f t="shared" si="425"/>
        <v/>
      </c>
      <c r="HO58" s="13" t="str">
        <f t="shared" si="425"/>
        <v/>
      </c>
      <c r="HP58" s="13" t="str">
        <f t="shared" si="425"/>
        <v/>
      </c>
      <c r="HQ58" s="13" t="str">
        <f t="shared" si="425"/>
        <v/>
      </c>
      <c r="HR58" s="13" t="str">
        <f t="shared" si="425"/>
        <v/>
      </c>
      <c r="HS58" s="13" t="str">
        <f t="shared" si="425"/>
        <v/>
      </c>
      <c r="HT58" s="13" t="str">
        <f t="shared" si="425"/>
        <v/>
      </c>
      <c r="HU58" s="13" t="str">
        <f t="shared" si="425"/>
        <v/>
      </c>
      <c r="HV58" s="13" t="str">
        <f t="shared" si="425"/>
        <v/>
      </c>
      <c r="HW58" s="13" t="str">
        <f t="shared" ref="HW58:KH58" si="426">IF(HW57="","",COUNTIF($AJ$26:$OK$35,HW57))</f>
        <v/>
      </c>
      <c r="HX58" s="13" t="str">
        <f t="shared" si="426"/>
        <v/>
      </c>
      <c r="HY58" s="13" t="str">
        <f t="shared" si="426"/>
        <v/>
      </c>
      <c r="HZ58" s="13" t="str">
        <f t="shared" si="426"/>
        <v/>
      </c>
      <c r="IA58" s="13" t="str">
        <f t="shared" si="426"/>
        <v/>
      </c>
      <c r="IB58" s="13" t="str">
        <f t="shared" si="426"/>
        <v/>
      </c>
      <c r="IC58" s="13" t="str">
        <f t="shared" si="426"/>
        <v/>
      </c>
      <c r="ID58" s="13" t="str">
        <f t="shared" si="426"/>
        <v/>
      </c>
      <c r="IE58" s="13" t="str">
        <f t="shared" si="426"/>
        <v/>
      </c>
      <c r="IF58" s="13" t="str">
        <f t="shared" si="426"/>
        <v/>
      </c>
      <c r="IG58" s="13" t="str">
        <f t="shared" si="426"/>
        <v/>
      </c>
      <c r="IH58" s="13" t="str">
        <f t="shared" si="426"/>
        <v/>
      </c>
      <c r="II58" s="13" t="str">
        <f t="shared" si="426"/>
        <v/>
      </c>
      <c r="IJ58" s="13" t="str">
        <f t="shared" si="426"/>
        <v/>
      </c>
      <c r="IK58" s="13" t="str">
        <f t="shared" si="426"/>
        <v/>
      </c>
      <c r="IL58" s="13" t="str">
        <f t="shared" si="426"/>
        <v/>
      </c>
      <c r="IM58" s="13" t="str">
        <f t="shared" si="426"/>
        <v/>
      </c>
      <c r="IN58" s="13" t="str">
        <f t="shared" si="426"/>
        <v/>
      </c>
      <c r="IO58" s="13" t="str">
        <f t="shared" si="426"/>
        <v/>
      </c>
      <c r="IP58" s="13" t="str">
        <f t="shared" si="426"/>
        <v/>
      </c>
      <c r="IQ58" s="13" t="str">
        <f t="shared" si="426"/>
        <v/>
      </c>
      <c r="IR58" s="13" t="str">
        <f t="shared" si="426"/>
        <v/>
      </c>
      <c r="IS58" s="13" t="str">
        <f t="shared" si="426"/>
        <v/>
      </c>
      <c r="IT58" s="13" t="str">
        <f t="shared" si="426"/>
        <v/>
      </c>
      <c r="IU58" s="13" t="str">
        <f t="shared" si="426"/>
        <v/>
      </c>
      <c r="IV58" s="13" t="str">
        <f t="shared" si="426"/>
        <v/>
      </c>
      <c r="IW58" s="13" t="str">
        <f t="shared" si="426"/>
        <v/>
      </c>
      <c r="IX58" s="13" t="str">
        <f t="shared" si="426"/>
        <v/>
      </c>
      <c r="IY58" s="13" t="str">
        <f t="shared" si="426"/>
        <v/>
      </c>
      <c r="IZ58" s="13" t="str">
        <f t="shared" si="426"/>
        <v/>
      </c>
      <c r="JA58" s="13" t="str">
        <f t="shared" si="426"/>
        <v/>
      </c>
      <c r="JB58" s="13" t="str">
        <f t="shared" si="426"/>
        <v/>
      </c>
      <c r="JC58" s="13" t="str">
        <f t="shared" si="426"/>
        <v/>
      </c>
      <c r="JD58" s="13" t="str">
        <f t="shared" si="426"/>
        <v/>
      </c>
      <c r="JE58" s="13" t="str">
        <f t="shared" si="426"/>
        <v/>
      </c>
      <c r="JF58" s="13" t="str">
        <f t="shared" si="426"/>
        <v/>
      </c>
      <c r="JG58" s="13" t="str">
        <f t="shared" si="426"/>
        <v/>
      </c>
      <c r="JH58" s="13" t="str">
        <f t="shared" si="426"/>
        <v/>
      </c>
      <c r="JI58" s="13" t="str">
        <f t="shared" si="426"/>
        <v/>
      </c>
      <c r="JJ58" s="13" t="str">
        <f t="shared" si="426"/>
        <v/>
      </c>
      <c r="JK58" s="13" t="str">
        <f t="shared" si="426"/>
        <v/>
      </c>
      <c r="JL58" s="13" t="str">
        <f t="shared" si="426"/>
        <v/>
      </c>
      <c r="JM58" s="13" t="str">
        <f t="shared" si="426"/>
        <v/>
      </c>
      <c r="JN58" s="13" t="str">
        <f t="shared" si="426"/>
        <v/>
      </c>
      <c r="JO58" s="13" t="str">
        <f t="shared" si="426"/>
        <v/>
      </c>
      <c r="JP58" s="13" t="str">
        <f t="shared" si="426"/>
        <v/>
      </c>
      <c r="JQ58" s="13" t="str">
        <f t="shared" si="426"/>
        <v/>
      </c>
      <c r="JR58" s="13" t="str">
        <f t="shared" si="426"/>
        <v/>
      </c>
      <c r="JS58" s="13" t="str">
        <f t="shared" si="426"/>
        <v/>
      </c>
      <c r="JT58" s="13" t="str">
        <f t="shared" si="426"/>
        <v/>
      </c>
      <c r="JU58" s="13" t="str">
        <f t="shared" si="426"/>
        <v/>
      </c>
      <c r="JV58" s="13" t="str">
        <f t="shared" si="426"/>
        <v/>
      </c>
      <c r="JW58" s="13" t="str">
        <f t="shared" si="426"/>
        <v/>
      </c>
      <c r="JX58" s="13" t="str">
        <f t="shared" si="426"/>
        <v/>
      </c>
      <c r="JY58" s="13" t="str">
        <f t="shared" si="426"/>
        <v/>
      </c>
      <c r="JZ58" s="13" t="str">
        <f t="shared" si="426"/>
        <v/>
      </c>
      <c r="KA58" s="13" t="str">
        <f t="shared" si="426"/>
        <v/>
      </c>
      <c r="KB58" s="13" t="str">
        <f t="shared" si="426"/>
        <v/>
      </c>
      <c r="KC58" s="13" t="str">
        <f t="shared" si="426"/>
        <v/>
      </c>
      <c r="KD58" s="13" t="str">
        <f t="shared" si="426"/>
        <v/>
      </c>
      <c r="KE58" s="13" t="str">
        <f t="shared" si="426"/>
        <v/>
      </c>
      <c r="KF58" s="13" t="str">
        <f t="shared" si="426"/>
        <v/>
      </c>
      <c r="KG58" s="13" t="str">
        <f t="shared" si="426"/>
        <v/>
      </c>
      <c r="KH58" s="13" t="str">
        <f t="shared" si="426"/>
        <v/>
      </c>
      <c r="KI58" s="13" t="str">
        <f t="shared" ref="KI58:MT58" si="427">IF(KI57="","",COUNTIF($AJ$26:$OK$35,KI57))</f>
        <v/>
      </c>
      <c r="KJ58" s="13" t="str">
        <f t="shared" si="427"/>
        <v/>
      </c>
      <c r="KK58" s="13" t="str">
        <f t="shared" si="427"/>
        <v/>
      </c>
      <c r="KL58" s="13" t="str">
        <f t="shared" si="427"/>
        <v/>
      </c>
      <c r="KM58" s="13" t="str">
        <f t="shared" si="427"/>
        <v/>
      </c>
      <c r="KN58" s="13" t="str">
        <f t="shared" si="427"/>
        <v/>
      </c>
      <c r="KO58" s="13" t="str">
        <f t="shared" si="427"/>
        <v/>
      </c>
      <c r="KP58" s="13" t="str">
        <f t="shared" si="427"/>
        <v/>
      </c>
      <c r="KQ58" s="13" t="str">
        <f t="shared" si="427"/>
        <v/>
      </c>
      <c r="KR58" s="13" t="str">
        <f t="shared" si="427"/>
        <v/>
      </c>
      <c r="KS58" s="13" t="str">
        <f t="shared" si="427"/>
        <v/>
      </c>
      <c r="KT58" s="13" t="str">
        <f t="shared" si="427"/>
        <v/>
      </c>
      <c r="KU58" s="13" t="str">
        <f t="shared" si="427"/>
        <v/>
      </c>
      <c r="KV58" s="13" t="str">
        <f t="shared" si="427"/>
        <v/>
      </c>
      <c r="KW58" s="13" t="str">
        <f t="shared" si="427"/>
        <v/>
      </c>
      <c r="KX58" s="13" t="str">
        <f t="shared" si="427"/>
        <v/>
      </c>
      <c r="KY58" s="13" t="str">
        <f t="shared" si="427"/>
        <v/>
      </c>
      <c r="KZ58" s="13" t="str">
        <f t="shared" si="427"/>
        <v/>
      </c>
      <c r="LA58" s="13" t="str">
        <f t="shared" si="427"/>
        <v/>
      </c>
      <c r="LB58" s="13" t="str">
        <f t="shared" si="427"/>
        <v/>
      </c>
      <c r="LC58" s="13" t="str">
        <f t="shared" si="427"/>
        <v/>
      </c>
      <c r="LD58" s="13" t="str">
        <f t="shared" si="427"/>
        <v/>
      </c>
      <c r="LE58" s="13" t="str">
        <f t="shared" si="427"/>
        <v/>
      </c>
      <c r="LF58" s="13" t="str">
        <f t="shared" si="427"/>
        <v/>
      </c>
      <c r="LG58" s="13" t="str">
        <f t="shared" si="427"/>
        <v/>
      </c>
      <c r="LH58" s="13" t="str">
        <f t="shared" si="427"/>
        <v/>
      </c>
      <c r="LI58" s="13" t="str">
        <f t="shared" si="427"/>
        <v/>
      </c>
      <c r="LJ58" s="13" t="str">
        <f t="shared" si="427"/>
        <v/>
      </c>
      <c r="LK58" s="13" t="str">
        <f t="shared" si="427"/>
        <v/>
      </c>
      <c r="LL58" s="13" t="str">
        <f t="shared" si="427"/>
        <v/>
      </c>
      <c r="LM58" s="13" t="str">
        <f t="shared" si="427"/>
        <v/>
      </c>
      <c r="LN58" s="13" t="str">
        <f t="shared" si="427"/>
        <v/>
      </c>
      <c r="LO58" s="13" t="str">
        <f t="shared" si="427"/>
        <v/>
      </c>
      <c r="LP58" s="13" t="str">
        <f t="shared" si="427"/>
        <v/>
      </c>
      <c r="LQ58" s="13" t="str">
        <f t="shared" si="427"/>
        <v/>
      </c>
      <c r="LR58" s="13" t="str">
        <f t="shared" si="427"/>
        <v/>
      </c>
      <c r="LS58" s="13" t="str">
        <f t="shared" si="427"/>
        <v/>
      </c>
      <c r="LT58" s="13" t="str">
        <f t="shared" si="427"/>
        <v/>
      </c>
      <c r="LU58" s="13" t="str">
        <f t="shared" si="427"/>
        <v/>
      </c>
      <c r="LV58" s="13" t="str">
        <f t="shared" si="427"/>
        <v/>
      </c>
      <c r="LW58" s="13" t="str">
        <f t="shared" si="427"/>
        <v/>
      </c>
      <c r="LX58" s="13" t="str">
        <f t="shared" si="427"/>
        <v/>
      </c>
      <c r="LY58" s="13" t="str">
        <f t="shared" si="427"/>
        <v/>
      </c>
      <c r="LZ58" s="13" t="str">
        <f t="shared" si="427"/>
        <v/>
      </c>
      <c r="MA58" s="13" t="str">
        <f t="shared" si="427"/>
        <v/>
      </c>
      <c r="MB58" s="13" t="str">
        <f t="shared" si="427"/>
        <v/>
      </c>
      <c r="MC58" s="13" t="str">
        <f t="shared" si="427"/>
        <v/>
      </c>
      <c r="MD58" s="13" t="str">
        <f t="shared" si="427"/>
        <v/>
      </c>
      <c r="ME58" s="13" t="str">
        <f t="shared" si="427"/>
        <v/>
      </c>
      <c r="MF58" s="13" t="str">
        <f t="shared" si="427"/>
        <v/>
      </c>
      <c r="MG58" s="13" t="str">
        <f t="shared" si="427"/>
        <v/>
      </c>
      <c r="MH58" s="13" t="str">
        <f t="shared" si="427"/>
        <v/>
      </c>
      <c r="MI58" s="13" t="str">
        <f t="shared" si="427"/>
        <v/>
      </c>
      <c r="MJ58" s="13" t="str">
        <f t="shared" si="427"/>
        <v/>
      </c>
      <c r="MK58" s="13" t="str">
        <f t="shared" si="427"/>
        <v/>
      </c>
      <c r="ML58" s="13" t="str">
        <f t="shared" si="427"/>
        <v/>
      </c>
      <c r="MM58" s="13" t="str">
        <f t="shared" si="427"/>
        <v/>
      </c>
      <c r="MN58" s="13" t="str">
        <f t="shared" si="427"/>
        <v/>
      </c>
      <c r="MO58" s="13" t="str">
        <f t="shared" si="427"/>
        <v/>
      </c>
      <c r="MP58" s="13" t="str">
        <f t="shared" si="427"/>
        <v/>
      </c>
      <c r="MQ58" s="13" t="str">
        <f t="shared" si="427"/>
        <v/>
      </c>
      <c r="MR58" s="13" t="str">
        <f t="shared" si="427"/>
        <v/>
      </c>
      <c r="MS58" s="13" t="str">
        <f t="shared" si="427"/>
        <v/>
      </c>
      <c r="MT58" s="13" t="str">
        <f t="shared" si="427"/>
        <v/>
      </c>
      <c r="MU58" s="13" t="str">
        <f t="shared" ref="MU58:OK58" si="428">IF(MU57="","",COUNTIF($AJ$26:$OK$35,MU57))</f>
        <v/>
      </c>
      <c r="MV58" s="13" t="str">
        <f t="shared" si="428"/>
        <v/>
      </c>
      <c r="MW58" s="13" t="str">
        <f t="shared" si="428"/>
        <v/>
      </c>
      <c r="MX58" s="13" t="str">
        <f t="shared" si="428"/>
        <v/>
      </c>
      <c r="MY58" s="13" t="str">
        <f t="shared" si="428"/>
        <v/>
      </c>
      <c r="MZ58" s="13" t="str">
        <f t="shared" si="428"/>
        <v/>
      </c>
      <c r="NA58" s="13" t="str">
        <f t="shared" si="428"/>
        <v/>
      </c>
      <c r="NB58" s="13" t="str">
        <f t="shared" si="428"/>
        <v/>
      </c>
      <c r="NC58" s="13" t="str">
        <f t="shared" si="428"/>
        <v/>
      </c>
      <c r="ND58" s="13" t="str">
        <f t="shared" si="428"/>
        <v/>
      </c>
      <c r="NE58" s="13" t="str">
        <f t="shared" si="428"/>
        <v/>
      </c>
      <c r="NF58" s="13" t="str">
        <f t="shared" si="428"/>
        <v/>
      </c>
      <c r="NG58" s="13" t="str">
        <f t="shared" si="428"/>
        <v/>
      </c>
      <c r="NH58" s="13" t="str">
        <f t="shared" si="428"/>
        <v/>
      </c>
      <c r="NI58" s="13" t="str">
        <f t="shared" si="428"/>
        <v/>
      </c>
      <c r="NJ58" s="13" t="str">
        <f t="shared" si="428"/>
        <v/>
      </c>
      <c r="NK58" s="13" t="str">
        <f t="shared" si="428"/>
        <v/>
      </c>
      <c r="NL58" s="13" t="str">
        <f t="shared" si="428"/>
        <v/>
      </c>
      <c r="NM58" s="13" t="str">
        <f t="shared" si="428"/>
        <v/>
      </c>
      <c r="NN58" s="13" t="str">
        <f t="shared" si="428"/>
        <v/>
      </c>
      <c r="NO58" s="13" t="str">
        <f t="shared" si="428"/>
        <v/>
      </c>
      <c r="NP58" s="13" t="str">
        <f t="shared" si="428"/>
        <v/>
      </c>
      <c r="NQ58" s="13" t="str">
        <f t="shared" si="428"/>
        <v/>
      </c>
      <c r="NR58" s="13" t="str">
        <f t="shared" si="428"/>
        <v/>
      </c>
      <c r="NS58" s="13" t="str">
        <f t="shared" si="428"/>
        <v/>
      </c>
      <c r="NT58" s="13" t="str">
        <f t="shared" si="428"/>
        <v/>
      </c>
      <c r="NU58" s="13" t="str">
        <f t="shared" si="428"/>
        <v/>
      </c>
      <c r="NV58" s="13" t="str">
        <f t="shared" si="428"/>
        <v/>
      </c>
      <c r="NW58" s="13" t="str">
        <f t="shared" si="428"/>
        <v/>
      </c>
      <c r="NX58" s="13" t="str">
        <f t="shared" si="428"/>
        <v/>
      </c>
      <c r="NY58" s="13" t="str">
        <f t="shared" si="428"/>
        <v/>
      </c>
      <c r="NZ58" s="13" t="str">
        <f t="shared" si="428"/>
        <v/>
      </c>
      <c r="OA58" s="13" t="str">
        <f t="shared" si="428"/>
        <v/>
      </c>
      <c r="OB58" s="13" t="str">
        <f t="shared" si="428"/>
        <v/>
      </c>
      <c r="OC58" s="13" t="str">
        <f t="shared" si="428"/>
        <v/>
      </c>
      <c r="OD58" s="13" t="str">
        <f t="shared" si="428"/>
        <v/>
      </c>
      <c r="OE58" s="13" t="str">
        <f t="shared" si="428"/>
        <v/>
      </c>
      <c r="OF58" s="13" t="str">
        <f t="shared" si="428"/>
        <v/>
      </c>
      <c r="OG58" s="13" t="str">
        <f t="shared" si="428"/>
        <v/>
      </c>
      <c r="OH58" s="13" t="str">
        <f t="shared" si="428"/>
        <v/>
      </c>
      <c r="OI58" s="13" t="str">
        <f t="shared" si="428"/>
        <v/>
      </c>
      <c r="OJ58" s="13" t="str">
        <f t="shared" si="428"/>
        <v/>
      </c>
      <c r="OK58" s="13" t="str">
        <f t="shared" si="428"/>
        <v/>
      </c>
    </row>
    <row r="59" spans="1:401" ht="12.95" customHeight="1" x14ac:dyDescent="0.2">
      <c r="AD59" s="19" t="s">
        <v>26</v>
      </c>
      <c r="AE59" s="10"/>
      <c r="AF59" s="7"/>
      <c r="AG59" s="7"/>
      <c r="AH59" s="7"/>
      <c r="AI59" s="7"/>
      <c r="AJ59" s="14" t="str">
        <f>IF(OR(AJ57="",AJ58=""),"",MONTH(AJ57))</f>
        <v/>
      </c>
      <c r="AK59" s="14" t="str">
        <f>IF(OR(AK57="",AK58=""),"",MONTH(AK57))</f>
        <v/>
      </c>
      <c r="AL59" s="14" t="str">
        <f>IF(OR(AL57="",AL58=""),"",MONTH(AL57))</f>
        <v/>
      </c>
      <c r="AM59" s="14" t="str">
        <f t="shared" ref="AM59:CX59" si="429">IF(OR(AM57="",AM58=""),"",MONTH(AM57))</f>
        <v/>
      </c>
      <c r="AN59" s="14" t="str">
        <f t="shared" si="429"/>
        <v/>
      </c>
      <c r="AO59" s="14" t="str">
        <f t="shared" si="429"/>
        <v/>
      </c>
      <c r="AP59" s="14" t="str">
        <f t="shared" si="429"/>
        <v/>
      </c>
      <c r="AQ59" s="14" t="str">
        <f t="shared" si="429"/>
        <v/>
      </c>
      <c r="AR59" s="14" t="str">
        <f t="shared" si="429"/>
        <v/>
      </c>
      <c r="AS59" s="14" t="str">
        <f t="shared" si="429"/>
        <v/>
      </c>
      <c r="AT59" s="14" t="str">
        <f t="shared" si="429"/>
        <v/>
      </c>
      <c r="AU59" s="14" t="str">
        <f t="shared" si="429"/>
        <v/>
      </c>
      <c r="AV59" s="14" t="str">
        <f t="shared" si="429"/>
        <v/>
      </c>
      <c r="AW59" s="14" t="str">
        <f t="shared" si="429"/>
        <v/>
      </c>
      <c r="AX59" s="14" t="str">
        <f t="shared" si="429"/>
        <v/>
      </c>
      <c r="AY59" s="14" t="str">
        <f t="shared" si="429"/>
        <v/>
      </c>
      <c r="AZ59" s="14" t="str">
        <f t="shared" si="429"/>
        <v/>
      </c>
      <c r="BA59" s="14" t="str">
        <f t="shared" si="429"/>
        <v/>
      </c>
      <c r="BB59" s="14" t="str">
        <f t="shared" si="429"/>
        <v/>
      </c>
      <c r="BC59" s="14" t="str">
        <f t="shared" si="429"/>
        <v/>
      </c>
      <c r="BD59" s="14" t="str">
        <f t="shared" si="429"/>
        <v/>
      </c>
      <c r="BE59" s="14" t="str">
        <f t="shared" si="429"/>
        <v/>
      </c>
      <c r="BF59" s="14" t="str">
        <f t="shared" si="429"/>
        <v/>
      </c>
      <c r="BG59" s="14" t="str">
        <f t="shared" si="429"/>
        <v/>
      </c>
      <c r="BH59" s="14" t="str">
        <f t="shared" si="429"/>
        <v/>
      </c>
      <c r="BI59" s="14" t="str">
        <f t="shared" si="429"/>
        <v/>
      </c>
      <c r="BJ59" s="14" t="str">
        <f t="shared" si="429"/>
        <v/>
      </c>
      <c r="BK59" s="14" t="str">
        <f t="shared" si="429"/>
        <v/>
      </c>
      <c r="BL59" s="14" t="str">
        <f t="shared" si="429"/>
        <v/>
      </c>
      <c r="BM59" s="14" t="str">
        <f t="shared" si="429"/>
        <v/>
      </c>
      <c r="BN59" s="14" t="str">
        <f t="shared" si="429"/>
        <v/>
      </c>
      <c r="BO59" s="14" t="str">
        <f t="shared" si="429"/>
        <v/>
      </c>
      <c r="BP59" s="14" t="str">
        <f t="shared" si="429"/>
        <v/>
      </c>
      <c r="BQ59" s="14" t="str">
        <f t="shared" si="429"/>
        <v/>
      </c>
      <c r="BR59" s="14" t="str">
        <f t="shared" si="429"/>
        <v/>
      </c>
      <c r="BS59" s="14" t="str">
        <f t="shared" si="429"/>
        <v/>
      </c>
      <c r="BT59" s="14" t="str">
        <f t="shared" si="429"/>
        <v/>
      </c>
      <c r="BU59" s="14" t="str">
        <f t="shared" si="429"/>
        <v/>
      </c>
      <c r="BV59" s="14" t="str">
        <f t="shared" si="429"/>
        <v/>
      </c>
      <c r="BW59" s="14" t="str">
        <f t="shared" si="429"/>
        <v/>
      </c>
      <c r="BX59" s="14" t="str">
        <f t="shared" si="429"/>
        <v/>
      </c>
      <c r="BY59" s="14" t="str">
        <f t="shared" si="429"/>
        <v/>
      </c>
      <c r="BZ59" s="14" t="str">
        <f t="shared" si="429"/>
        <v/>
      </c>
      <c r="CA59" s="14" t="str">
        <f t="shared" si="429"/>
        <v/>
      </c>
      <c r="CB59" s="14" t="str">
        <f t="shared" si="429"/>
        <v/>
      </c>
      <c r="CC59" s="14" t="str">
        <f t="shared" si="429"/>
        <v/>
      </c>
      <c r="CD59" s="14" t="str">
        <f t="shared" si="429"/>
        <v/>
      </c>
      <c r="CE59" s="14" t="str">
        <f t="shared" si="429"/>
        <v/>
      </c>
      <c r="CF59" s="14" t="str">
        <f t="shared" si="429"/>
        <v/>
      </c>
      <c r="CG59" s="14" t="str">
        <f t="shared" si="429"/>
        <v/>
      </c>
      <c r="CH59" s="14" t="str">
        <f t="shared" si="429"/>
        <v/>
      </c>
      <c r="CI59" s="14" t="str">
        <f t="shared" si="429"/>
        <v/>
      </c>
      <c r="CJ59" s="14" t="str">
        <f t="shared" si="429"/>
        <v/>
      </c>
      <c r="CK59" s="14" t="str">
        <f t="shared" si="429"/>
        <v/>
      </c>
      <c r="CL59" s="14" t="str">
        <f t="shared" si="429"/>
        <v/>
      </c>
      <c r="CM59" s="14" t="str">
        <f t="shared" si="429"/>
        <v/>
      </c>
      <c r="CN59" s="14" t="str">
        <f t="shared" si="429"/>
        <v/>
      </c>
      <c r="CO59" s="14" t="str">
        <f t="shared" si="429"/>
        <v/>
      </c>
      <c r="CP59" s="14" t="str">
        <f t="shared" si="429"/>
        <v/>
      </c>
      <c r="CQ59" s="14" t="str">
        <f t="shared" si="429"/>
        <v/>
      </c>
      <c r="CR59" s="14" t="str">
        <f t="shared" si="429"/>
        <v/>
      </c>
      <c r="CS59" s="14" t="str">
        <f t="shared" si="429"/>
        <v/>
      </c>
      <c r="CT59" s="14" t="str">
        <f t="shared" si="429"/>
        <v/>
      </c>
      <c r="CU59" s="14" t="str">
        <f t="shared" si="429"/>
        <v/>
      </c>
      <c r="CV59" s="14" t="str">
        <f t="shared" si="429"/>
        <v/>
      </c>
      <c r="CW59" s="14" t="str">
        <f t="shared" si="429"/>
        <v/>
      </c>
      <c r="CX59" s="14" t="str">
        <f t="shared" si="429"/>
        <v/>
      </c>
      <c r="CY59" s="14" t="str">
        <f t="shared" ref="CY59:FJ59" si="430">IF(OR(CY57="",CY58=""),"",MONTH(CY57))</f>
        <v/>
      </c>
      <c r="CZ59" s="14" t="str">
        <f t="shared" si="430"/>
        <v/>
      </c>
      <c r="DA59" s="14" t="str">
        <f t="shared" si="430"/>
        <v/>
      </c>
      <c r="DB59" s="14" t="str">
        <f t="shared" si="430"/>
        <v/>
      </c>
      <c r="DC59" s="14" t="str">
        <f t="shared" si="430"/>
        <v/>
      </c>
      <c r="DD59" s="14" t="str">
        <f t="shared" si="430"/>
        <v/>
      </c>
      <c r="DE59" s="14" t="str">
        <f t="shared" si="430"/>
        <v/>
      </c>
      <c r="DF59" s="14" t="str">
        <f t="shared" si="430"/>
        <v/>
      </c>
      <c r="DG59" s="14" t="str">
        <f t="shared" si="430"/>
        <v/>
      </c>
      <c r="DH59" s="14" t="str">
        <f t="shared" si="430"/>
        <v/>
      </c>
      <c r="DI59" s="14" t="str">
        <f t="shared" si="430"/>
        <v/>
      </c>
      <c r="DJ59" s="14" t="str">
        <f t="shared" si="430"/>
        <v/>
      </c>
      <c r="DK59" s="14" t="str">
        <f t="shared" si="430"/>
        <v/>
      </c>
      <c r="DL59" s="14" t="str">
        <f t="shared" si="430"/>
        <v/>
      </c>
      <c r="DM59" s="14" t="str">
        <f t="shared" si="430"/>
        <v/>
      </c>
      <c r="DN59" s="14" t="str">
        <f t="shared" si="430"/>
        <v/>
      </c>
      <c r="DO59" s="14" t="str">
        <f t="shared" si="430"/>
        <v/>
      </c>
      <c r="DP59" s="14" t="str">
        <f t="shared" si="430"/>
        <v/>
      </c>
      <c r="DQ59" s="14" t="str">
        <f t="shared" si="430"/>
        <v/>
      </c>
      <c r="DR59" s="14" t="str">
        <f t="shared" si="430"/>
        <v/>
      </c>
      <c r="DS59" s="14" t="str">
        <f t="shared" si="430"/>
        <v/>
      </c>
      <c r="DT59" s="14" t="str">
        <f t="shared" si="430"/>
        <v/>
      </c>
      <c r="DU59" s="14" t="str">
        <f t="shared" si="430"/>
        <v/>
      </c>
      <c r="DV59" s="14" t="str">
        <f t="shared" si="430"/>
        <v/>
      </c>
      <c r="DW59" s="14" t="str">
        <f t="shared" si="430"/>
        <v/>
      </c>
      <c r="DX59" s="14" t="str">
        <f t="shared" si="430"/>
        <v/>
      </c>
      <c r="DY59" s="14" t="str">
        <f t="shared" si="430"/>
        <v/>
      </c>
      <c r="DZ59" s="14" t="str">
        <f t="shared" si="430"/>
        <v/>
      </c>
      <c r="EA59" s="14" t="str">
        <f t="shared" si="430"/>
        <v/>
      </c>
      <c r="EB59" s="14" t="str">
        <f t="shared" si="430"/>
        <v/>
      </c>
      <c r="EC59" s="14" t="str">
        <f t="shared" si="430"/>
        <v/>
      </c>
      <c r="ED59" s="14" t="str">
        <f t="shared" si="430"/>
        <v/>
      </c>
      <c r="EE59" s="14" t="str">
        <f t="shared" si="430"/>
        <v/>
      </c>
      <c r="EF59" s="14" t="str">
        <f t="shared" si="430"/>
        <v/>
      </c>
      <c r="EG59" s="14" t="str">
        <f t="shared" si="430"/>
        <v/>
      </c>
      <c r="EH59" s="14" t="str">
        <f t="shared" si="430"/>
        <v/>
      </c>
      <c r="EI59" s="14" t="str">
        <f t="shared" si="430"/>
        <v/>
      </c>
      <c r="EJ59" s="14" t="str">
        <f t="shared" si="430"/>
        <v/>
      </c>
      <c r="EK59" s="14" t="str">
        <f t="shared" si="430"/>
        <v/>
      </c>
      <c r="EL59" s="14" t="str">
        <f t="shared" si="430"/>
        <v/>
      </c>
      <c r="EM59" s="14" t="str">
        <f t="shared" si="430"/>
        <v/>
      </c>
      <c r="EN59" s="14" t="str">
        <f t="shared" si="430"/>
        <v/>
      </c>
      <c r="EO59" s="14" t="str">
        <f t="shared" si="430"/>
        <v/>
      </c>
      <c r="EP59" s="14" t="str">
        <f t="shared" si="430"/>
        <v/>
      </c>
      <c r="EQ59" s="14" t="str">
        <f t="shared" si="430"/>
        <v/>
      </c>
      <c r="ER59" s="14" t="str">
        <f t="shared" si="430"/>
        <v/>
      </c>
      <c r="ES59" s="14" t="str">
        <f t="shared" si="430"/>
        <v/>
      </c>
      <c r="ET59" s="14" t="str">
        <f t="shared" si="430"/>
        <v/>
      </c>
      <c r="EU59" s="14" t="str">
        <f t="shared" si="430"/>
        <v/>
      </c>
      <c r="EV59" s="14" t="str">
        <f t="shared" si="430"/>
        <v/>
      </c>
      <c r="EW59" s="14" t="str">
        <f t="shared" si="430"/>
        <v/>
      </c>
      <c r="EX59" s="14" t="str">
        <f t="shared" si="430"/>
        <v/>
      </c>
      <c r="EY59" s="14" t="str">
        <f t="shared" si="430"/>
        <v/>
      </c>
      <c r="EZ59" s="14" t="str">
        <f t="shared" si="430"/>
        <v/>
      </c>
      <c r="FA59" s="14" t="str">
        <f t="shared" si="430"/>
        <v/>
      </c>
      <c r="FB59" s="14" t="str">
        <f t="shared" si="430"/>
        <v/>
      </c>
      <c r="FC59" s="14" t="str">
        <f t="shared" si="430"/>
        <v/>
      </c>
      <c r="FD59" s="14" t="str">
        <f t="shared" si="430"/>
        <v/>
      </c>
      <c r="FE59" s="14" t="str">
        <f t="shared" si="430"/>
        <v/>
      </c>
      <c r="FF59" s="14" t="str">
        <f t="shared" si="430"/>
        <v/>
      </c>
      <c r="FG59" s="14" t="str">
        <f t="shared" si="430"/>
        <v/>
      </c>
      <c r="FH59" s="14" t="str">
        <f t="shared" si="430"/>
        <v/>
      </c>
      <c r="FI59" s="14" t="str">
        <f t="shared" si="430"/>
        <v/>
      </c>
      <c r="FJ59" s="14" t="str">
        <f t="shared" si="430"/>
        <v/>
      </c>
      <c r="FK59" s="14" t="str">
        <f t="shared" ref="FK59:HV59" si="431">IF(OR(FK57="",FK58=""),"",MONTH(FK57))</f>
        <v/>
      </c>
      <c r="FL59" s="14" t="str">
        <f t="shared" si="431"/>
        <v/>
      </c>
      <c r="FM59" s="14" t="str">
        <f t="shared" si="431"/>
        <v/>
      </c>
      <c r="FN59" s="14" t="str">
        <f t="shared" si="431"/>
        <v/>
      </c>
      <c r="FO59" s="14" t="str">
        <f t="shared" si="431"/>
        <v/>
      </c>
      <c r="FP59" s="14" t="str">
        <f t="shared" si="431"/>
        <v/>
      </c>
      <c r="FQ59" s="14" t="str">
        <f t="shared" si="431"/>
        <v/>
      </c>
      <c r="FR59" s="14" t="str">
        <f t="shared" si="431"/>
        <v/>
      </c>
      <c r="FS59" s="14" t="str">
        <f t="shared" si="431"/>
        <v/>
      </c>
      <c r="FT59" s="14" t="str">
        <f t="shared" si="431"/>
        <v/>
      </c>
      <c r="FU59" s="14" t="str">
        <f t="shared" si="431"/>
        <v/>
      </c>
      <c r="FV59" s="14" t="str">
        <f t="shared" si="431"/>
        <v/>
      </c>
      <c r="FW59" s="14" t="str">
        <f t="shared" si="431"/>
        <v/>
      </c>
      <c r="FX59" s="14" t="str">
        <f t="shared" si="431"/>
        <v/>
      </c>
      <c r="FY59" s="14" t="str">
        <f t="shared" si="431"/>
        <v/>
      </c>
      <c r="FZ59" s="14" t="str">
        <f t="shared" si="431"/>
        <v/>
      </c>
      <c r="GA59" s="14" t="str">
        <f t="shared" si="431"/>
        <v/>
      </c>
      <c r="GB59" s="14" t="str">
        <f t="shared" si="431"/>
        <v/>
      </c>
      <c r="GC59" s="14" t="str">
        <f t="shared" si="431"/>
        <v/>
      </c>
      <c r="GD59" s="14" t="str">
        <f t="shared" si="431"/>
        <v/>
      </c>
      <c r="GE59" s="14" t="str">
        <f t="shared" si="431"/>
        <v/>
      </c>
      <c r="GF59" s="14" t="str">
        <f t="shared" si="431"/>
        <v/>
      </c>
      <c r="GG59" s="14" t="str">
        <f t="shared" si="431"/>
        <v/>
      </c>
      <c r="GH59" s="14" t="str">
        <f t="shared" si="431"/>
        <v/>
      </c>
      <c r="GI59" s="14" t="str">
        <f t="shared" si="431"/>
        <v/>
      </c>
      <c r="GJ59" s="14" t="str">
        <f t="shared" si="431"/>
        <v/>
      </c>
      <c r="GK59" s="14" t="str">
        <f t="shared" si="431"/>
        <v/>
      </c>
      <c r="GL59" s="14" t="str">
        <f t="shared" si="431"/>
        <v/>
      </c>
      <c r="GM59" s="14" t="str">
        <f t="shared" si="431"/>
        <v/>
      </c>
      <c r="GN59" s="14" t="str">
        <f t="shared" si="431"/>
        <v/>
      </c>
      <c r="GO59" s="14" t="str">
        <f t="shared" si="431"/>
        <v/>
      </c>
      <c r="GP59" s="14" t="str">
        <f t="shared" si="431"/>
        <v/>
      </c>
      <c r="GQ59" s="14" t="str">
        <f t="shared" si="431"/>
        <v/>
      </c>
      <c r="GR59" s="14" t="str">
        <f t="shared" si="431"/>
        <v/>
      </c>
      <c r="GS59" s="14" t="str">
        <f t="shared" si="431"/>
        <v/>
      </c>
      <c r="GT59" s="14" t="str">
        <f t="shared" si="431"/>
        <v/>
      </c>
      <c r="GU59" s="14" t="str">
        <f t="shared" si="431"/>
        <v/>
      </c>
      <c r="GV59" s="14" t="str">
        <f t="shared" si="431"/>
        <v/>
      </c>
      <c r="GW59" s="14" t="str">
        <f t="shared" si="431"/>
        <v/>
      </c>
      <c r="GX59" s="14" t="str">
        <f t="shared" si="431"/>
        <v/>
      </c>
      <c r="GY59" s="14" t="str">
        <f t="shared" si="431"/>
        <v/>
      </c>
      <c r="GZ59" s="14" t="str">
        <f t="shared" si="431"/>
        <v/>
      </c>
      <c r="HA59" s="14" t="str">
        <f t="shared" si="431"/>
        <v/>
      </c>
      <c r="HB59" s="14" t="str">
        <f t="shared" si="431"/>
        <v/>
      </c>
      <c r="HC59" s="14" t="str">
        <f t="shared" si="431"/>
        <v/>
      </c>
      <c r="HD59" s="14" t="str">
        <f t="shared" si="431"/>
        <v/>
      </c>
      <c r="HE59" s="14" t="str">
        <f t="shared" si="431"/>
        <v/>
      </c>
      <c r="HF59" s="14" t="str">
        <f t="shared" si="431"/>
        <v/>
      </c>
      <c r="HG59" s="14" t="str">
        <f t="shared" si="431"/>
        <v/>
      </c>
      <c r="HH59" s="14" t="str">
        <f t="shared" si="431"/>
        <v/>
      </c>
      <c r="HI59" s="14" t="str">
        <f t="shared" si="431"/>
        <v/>
      </c>
      <c r="HJ59" s="14" t="str">
        <f t="shared" si="431"/>
        <v/>
      </c>
      <c r="HK59" s="14" t="str">
        <f t="shared" si="431"/>
        <v/>
      </c>
      <c r="HL59" s="14" t="str">
        <f t="shared" si="431"/>
        <v/>
      </c>
      <c r="HM59" s="14" t="str">
        <f t="shared" si="431"/>
        <v/>
      </c>
      <c r="HN59" s="14" t="str">
        <f t="shared" si="431"/>
        <v/>
      </c>
      <c r="HO59" s="14" t="str">
        <f t="shared" si="431"/>
        <v/>
      </c>
      <c r="HP59" s="14" t="str">
        <f t="shared" si="431"/>
        <v/>
      </c>
      <c r="HQ59" s="14" t="str">
        <f t="shared" si="431"/>
        <v/>
      </c>
      <c r="HR59" s="14" t="str">
        <f t="shared" si="431"/>
        <v/>
      </c>
      <c r="HS59" s="14" t="str">
        <f t="shared" si="431"/>
        <v/>
      </c>
      <c r="HT59" s="14" t="str">
        <f t="shared" si="431"/>
        <v/>
      </c>
      <c r="HU59" s="14" t="str">
        <f t="shared" si="431"/>
        <v/>
      </c>
      <c r="HV59" s="14" t="str">
        <f t="shared" si="431"/>
        <v/>
      </c>
      <c r="HW59" s="14" t="str">
        <f t="shared" ref="HW59:KH59" si="432">IF(OR(HW57="",HW58=""),"",MONTH(HW57))</f>
        <v/>
      </c>
      <c r="HX59" s="14" t="str">
        <f t="shared" si="432"/>
        <v/>
      </c>
      <c r="HY59" s="14" t="str">
        <f t="shared" si="432"/>
        <v/>
      </c>
      <c r="HZ59" s="14" t="str">
        <f t="shared" si="432"/>
        <v/>
      </c>
      <c r="IA59" s="14" t="str">
        <f t="shared" si="432"/>
        <v/>
      </c>
      <c r="IB59" s="14" t="str">
        <f t="shared" si="432"/>
        <v/>
      </c>
      <c r="IC59" s="14" t="str">
        <f t="shared" si="432"/>
        <v/>
      </c>
      <c r="ID59" s="14" t="str">
        <f t="shared" si="432"/>
        <v/>
      </c>
      <c r="IE59" s="14" t="str">
        <f t="shared" si="432"/>
        <v/>
      </c>
      <c r="IF59" s="14" t="str">
        <f t="shared" si="432"/>
        <v/>
      </c>
      <c r="IG59" s="14" t="str">
        <f t="shared" si="432"/>
        <v/>
      </c>
      <c r="IH59" s="14" t="str">
        <f t="shared" si="432"/>
        <v/>
      </c>
      <c r="II59" s="14" t="str">
        <f t="shared" si="432"/>
        <v/>
      </c>
      <c r="IJ59" s="14" t="str">
        <f t="shared" si="432"/>
        <v/>
      </c>
      <c r="IK59" s="14" t="str">
        <f t="shared" si="432"/>
        <v/>
      </c>
      <c r="IL59" s="14" t="str">
        <f t="shared" si="432"/>
        <v/>
      </c>
      <c r="IM59" s="14" t="str">
        <f t="shared" si="432"/>
        <v/>
      </c>
      <c r="IN59" s="14" t="str">
        <f t="shared" si="432"/>
        <v/>
      </c>
      <c r="IO59" s="14" t="str">
        <f t="shared" si="432"/>
        <v/>
      </c>
      <c r="IP59" s="14" t="str">
        <f t="shared" si="432"/>
        <v/>
      </c>
      <c r="IQ59" s="14" t="str">
        <f t="shared" si="432"/>
        <v/>
      </c>
      <c r="IR59" s="14" t="str">
        <f t="shared" si="432"/>
        <v/>
      </c>
      <c r="IS59" s="14" t="str">
        <f t="shared" si="432"/>
        <v/>
      </c>
      <c r="IT59" s="14" t="str">
        <f t="shared" si="432"/>
        <v/>
      </c>
      <c r="IU59" s="14" t="str">
        <f t="shared" si="432"/>
        <v/>
      </c>
      <c r="IV59" s="14" t="str">
        <f t="shared" si="432"/>
        <v/>
      </c>
      <c r="IW59" s="14" t="str">
        <f t="shared" si="432"/>
        <v/>
      </c>
      <c r="IX59" s="14" t="str">
        <f t="shared" si="432"/>
        <v/>
      </c>
      <c r="IY59" s="14" t="str">
        <f t="shared" si="432"/>
        <v/>
      </c>
      <c r="IZ59" s="14" t="str">
        <f t="shared" si="432"/>
        <v/>
      </c>
      <c r="JA59" s="14" t="str">
        <f t="shared" si="432"/>
        <v/>
      </c>
      <c r="JB59" s="14" t="str">
        <f t="shared" si="432"/>
        <v/>
      </c>
      <c r="JC59" s="14" t="str">
        <f t="shared" si="432"/>
        <v/>
      </c>
      <c r="JD59" s="14" t="str">
        <f t="shared" si="432"/>
        <v/>
      </c>
      <c r="JE59" s="14" t="str">
        <f t="shared" si="432"/>
        <v/>
      </c>
      <c r="JF59" s="14" t="str">
        <f t="shared" si="432"/>
        <v/>
      </c>
      <c r="JG59" s="14" t="str">
        <f t="shared" si="432"/>
        <v/>
      </c>
      <c r="JH59" s="14" t="str">
        <f t="shared" si="432"/>
        <v/>
      </c>
      <c r="JI59" s="14" t="str">
        <f t="shared" si="432"/>
        <v/>
      </c>
      <c r="JJ59" s="14" t="str">
        <f t="shared" si="432"/>
        <v/>
      </c>
      <c r="JK59" s="14" t="str">
        <f t="shared" si="432"/>
        <v/>
      </c>
      <c r="JL59" s="14" t="str">
        <f t="shared" si="432"/>
        <v/>
      </c>
      <c r="JM59" s="14" t="str">
        <f t="shared" si="432"/>
        <v/>
      </c>
      <c r="JN59" s="14" t="str">
        <f t="shared" si="432"/>
        <v/>
      </c>
      <c r="JO59" s="14" t="str">
        <f t="shared" si="432"/>
        <v/>
      </c>
      <c r="JP59" s="14" t="str">
        <f t="shared" si="432"/>
        <v/>
      </c>
      <c r="JQ59" s="14" t="str">
        <f t="shared" si="432"/>
        <v/>
      </c>
      <c r="JR59" s="14" t="str">
        <f t="shared" si="432"/>
        <v/>
      </c>
      <c r="JS59" s="14" t="str">
        <f t="shared" si="432"/>
        <v/>
      </c>
      <c r="JT59" s="14" t="str">
        <f t="shared" si="432"/>
        <v/>
      </c>
      <c r="JU59" s="14" t="str">
        <f t="shared" si="432"/>
        <v/>
      </c>
      <c r="JV59" s="14" t="str">
        <f t="shared" si="432"/>
        <v/>
      </c>
      <c r="JW59" s="14" t="str">
        <f t="shared" si="432"/>
        <v/>
      </c>
      <c r="JX59" s="14" t="str">
        <f t="shared" si="432"/>
        <v/>
      </c>
      <c r="JY59" s="14" t="str">
        <f t="shared" si="432"/>
        <v/>
      </c>
      <c r="JZ59" s="14" t="str">
        <f t="shared" si="432"/>
        <v/>
      </c>
      <c r="KA59" s="14" t="str">
        <f t="shared" si="432"/>
        <v/>
      </c>
      <c r="KB59" s="14" t="str">
        <f t="shared" si="432"/>
        <v/>
      </c>
      <c r="KC59" s="14" t="str">
        <f t="shared" si="432"/>
        <v/>
      </c>
      <c r="KD59" s="14" t="str">
        <f t="shared" si="432"/>
        <v/>
      </c>
      <c r="KE59" s="14" t="str">
        <f t="shared" si="432"/>
        <v/>
      </c>
      <c r="KF59" s="14" t="str">
        <f t="shared" si="432"/>
        <v/>
      </c>
      <c r="KG59" s="14" t="str">
        <f t="shared" si="432"/>
        <v/>
      </c>
      <c r="KH59" s="14" t="str">
        <f t="shared" si="432"/>
        <v/>
      </c>
      <c r="KI59" s="14" t="str">
        <f t="shared" ref="KI59:MT59" si="433">IF(OR(KI57="",KI58=""),"",MONTH(KI57))</f>
        <v/>
      </c>
      <c r="KJ59" s="14" t="str">
        <f t="shared" si="433"/>
        <v/>
      </c>
      <c r="KK59" s="14" t="str">
        <f t="shared" si="433"/>
        <v/>
      </c>
      <c r="KL59" s="14" t="str">
        <f t="shared" si="433"/>
        <v/>
      </c>
      <c r="KM59" s="14" t="str">
        <f t="shared" si="433"/>
        <v/>
      </c>
      <c r="KN59" s="14" t="str">
        <f t="shared" si="433"/>
        <v/>
      </c>
      <c r="KO59" s="14" t="str">
        <f t="shared" si="433"/>
        <v/>
      </c>
      <c r="KP59" s="14" t="str">
        <f t="shared" si="433"/>
        <v/>
      </c>
      <c r="KQ59" s="14" t="str">
        <f t="shared" si="433"/>
        <v/>
      </c>
      <c r="KR59" s="14" t="str">
        <f t="shared" si="433"/>
        <v/>
      </c>
      <c r="KS59" s="14" t="str">
        <f t="shared" si="433"/>
        <v/>
      </c>
      <c r="KT59" s="14" t="str">
        <f t="shared" si="433"/>
        <v/>
      </c>
      <c r="KU59" s="14" t="str">
        <f t="shared" si="433"/>
        <v/>
      </c>
      <c r="KV59" s="14" t="str">
        <f t="shared" si="433"/>
        <v/>
      </c>
      <c r="KW59" s="14" t="str">
        <f t="shared" si="433"/>
        <v/>
      </c>
      <c r="KX59" s="14" t="str">
        <f t="shared" si="433"/>
        <v/>
      </c>
      <c r="KY59" s="14" t="str">
        <f t="shared" si="433"/>
        <v/>
      </c>
      <c r="KZ59" s="14" t="str">
        <f t="shared" si="433"/>
        <v/>
      </c>
      <c r="LA59" s="14" t="str">
        <f t="shared" si="433"/>
        <v/>
      </c>
      <c r="LB59" s="14" t="str">
        <f t="shared" si="433"/>
        <v/>
      </c>
      <c r="LC59" s="14" t="str">
        <f t="shared" si="433"/>
        <v/>
      </c>
      <c r="LD59" s="14" t="str">
        <f t="shared" si="433"/>
        <v/>
      </c>
      <c r="LE59" s="14" t="str">
        <f t="shared" si="433"/>
        <v/>
      </c>
      <c r="LF59" s="14" t="str">
        <f t="shared" si="433"/>
        <v/>
      </c>
      <c r="LG59" s="14" t="str">
        <f t="shared" si="433"/>
        <v/>
      </c>
      <c r="LH59" s="14" t="str">
        <f t="shared" si="433"/>
        <v/>
      </c>
      <c r="LI59" s="14" t="str">
        <f t="shared" si="433"/>
        <v/>
      </c>
      <c r="LJ59" s="14" t="str">
        <f t="shared" si="433"/>
        <v/>
      </c>
      <c r="LK59" s="14" t="str">
        <f t="shared" si="433"/>
        <v/>
      </c>
      <c r="LL59" s="14" t="str">
        <f t="shared" si="433"/>
        <v/>
      </c>
      <c r="LM59" s="14" t="str">
        <f t="shared" si="433"/>
        <v/>
      </c>
      <c r="LN59" s="14" t="str">
        <f t="shared" si="433"/>
        <v/>
      </c>
      <c r="LO59" s="14" t="str">
        <f t="shared" si="433"/>
        <v/>
      </c>
      <c r="LP59" s="14" t="str">
        <f t="shared" si="433"/>
        <v/>
      </c>
      <c r="LQ59" s="14" t="str">
        <f t="shared" si="433"/>
        <v/>
      </c>
      <c r="LR59" s="14" t="str">
        <f t="shared" si="433"/>
        <v/>
      </c>
      <c r="LS59" s="14" t="str">
        <f t="shared" si="433"/>
        <v/>
      </c>
      <c r="LT59" s="14" t="str">
        <f t="shared" si="433"/>
        <v/>
      </c>
      <c r="LU59" s="14" t="str">
        <f t="shared" si="433"/>
        <v/>
      </c>
      <c r="LV59" s="14" t="str">
        <f t="shared" si="433"/>
        <v/>
      </c>
      <c r="LW59" s="14" t="str">
        <f t="shared" si="433"/>
        <v/>
      </c>
      <c r="LX59" s="14" t="str">
        <f t="shared" si="433"/>
        <v/>
      </c>
      <c r="LY59" s="14" t="str">
        <f t="shared" si="433"/>
        <v/>
      </c>
      <c r="LZ59" s="14" t="str">
        <f t="shared" si="433"/>
        <v/>
      </c>
      <c r="MA59" s="14" t="str">
        <f t="shared" si="433"/>
        <v/>
      </c>
      <c r="MB59" s="14" t="str">
        <f t="shared" si="433"/>
        <v/>
      </c>
      <c r="MC59" s="14" t="str">
        <f t="shared" si="433"/>
        <v/>
      </c>
      <c r="MD59" s="14" t="str">
        <f t="shared" si="433"/>
        <v/>
      </c>
      <c r="ME59" s="14" t="str">
        <f t="shared" si="433"/>
        <v/>
      </c>
      <c r="MF59" s="14" t="str">
        <f t="shared" si="433"/>
        <v/>
      </c>
      <c r="MG59" s="14" t="str">
        <f t="shared" si="433"/>
        <v/>
      </c>
      <c r="MH59" s="14" t="str">
        <f t="shared" si="433"/>
        <v/>
      </c>
      <c r="MI59" s="14" t="str">
        <f t="shared" si="433"/>
        <v/>
      </c>
      <c r="MJ59" s="14" t="str">
        <f t="shared" si="433"/>
        <v/>
      </c>
      <c r="MK59" s="14" t="str">
        <f t="shared" si="433"/>
        <v/>
      </c>
      <c r="ML59" s="14" t="str">
        <f t="shared" si="433"/>
        <v/>
      </c>
      <c r="MM59" s="14" t="str">
        <f t="shared" si="433"/>
        <v/>
      </c>
      <c r="MN59" s="14" t="str">
        <f t="shared" si="433"/>
        <v/>
      </c>
      <c r="MO59" s="14" t="str">
        <f t="shared" si="433"/>
        <v/>
      </c>
      <c r="MP59" s="14" t="str">
        <f t="shared" si="433"/>
        <v/>
      </c>
      <c r="MQ59" s="14" t="str">
        <f t="shared" si="433"/>
        <v/>
      </c>
      <c r="MR59" s="14" t="str">
        <f t="shared" si="433"/>
        <v/>
      </c>
      <c r="MS59" s="14" t="str">
        <f t="shared" si="433"/>
        <v/>
      </c>
      <c r="MT59" s="14" t="str">
        <f t="shared" si="433"/>
        <v/>
      </c>
      <c r="MU59" s="14" t="str">
        <f t="shared" ref="MU59:OK59" si="434">IF(OR(MU57="",MU58=""),"",MONTH(MU57))</f>
        <v/>
      </c>
      <c r="MV59" s="14" t="str">
        <f t="shared" si="434"/>
        <v/>
      </c>
      <c r="MW59" s="14" t="str">
        <f t="shared" si="434"/>
        <v/>
      </c>
      <c r="MX59" s="14" t="str">
        <f t="shared" si="434"/>
        <v/>
      </c>
      <c r="MY59" s="14" t="str">
        <f t="shared" si="434"/>
        <v/>
      </c>
      <c r="MZ59" s="14" t="str">
        <f t="shared" si="434"/>
        <v/>
      </c>
      <c r="NA59" s="14" t="str">
        <f t="shared" si="434"/>
        <v/>
      </c>
      <c r="NB59" s="14" t="str">
        <f t="shared" si="434"/>
        <v/>
      </c>
      <c r="NC59" s="14" t="str">
        <f t="shared" si="434"/>
        <v/>
      </c>
      <c r="ND59" s="14" t="str">
        <f t="shared" si="434"/>
        <v/>
      </c>
      <c r="NE59" s="14" t="str">
        <f t="shared" si="434"/>
        <v/>
      </c>
      <c r="NF59" s="14" t="str">
        <f t="shared" si="434"/>
        <v/>
      </c>
      <c r="NG59" s="14" t="str">
        <f t="shared" si="434"/>
        <v/>
      </c>
      <c r="NH59" s="14" t="str">
        <f t="shared" si="434"/>
        <v/>
      </c>
      <c r="NI59" s="14" t="str">
        <f t="shared" si="434"/>
        <v/>
      </c>
      <c r="NJ59" s="14" t="str">
        <f t="shared" si="434"/>
        <v/>
      </c>
      <c r="NK59" s="14" t="str">
        <f t="shared" si="434"/>
        <v/>
      </c>
      <c r="NL59" s="14" t="str">
        <f t="shared" si="434"/>
        <v/>
      </c>
      <c r="NM59" s="14" t="str">
        <f t="shared" si="434"/>
        <v/>
      </c>
      <c r="NN59" s="14" t="str">
        <f t="shared" si="434"/>
        <v/>
      </c>
      <c r="NO59" s="14" t="str">
        <f t="shared" si="434"/>
        <v/>
      </c>
      <c r="NP59" s="14" t="str">
        <f t="shared" si="434"/>
        <v/>
      </c>
      <c r="NQ59" s="14" t="str">
        <f t="shared" si="434"/>
        <v/>
      </c>
      <c r="NR59" s="14" t="str">
        <f t="shared" si="434"/>
        <v/>
      </c>
      <c r="NS59" s="14" t="str">
        <f t="shared" si="434"/>
        <v/>
      </c>
      <c r="NT59" s="14" t="str">
        <f t="shared" si="434"/>
        <v/>
      </c>
      <c r="NU59" s="14" t="str">
        <f t="shared" si="434"/>
        <v/>
      </c>
      <c r="NV59" s="14" t="str">
        <f t="shared" si="434"/>
        <v/>
      </c>
      <c r="NW59" s="14" t="str">
        <f t="shared" si="434"/>
        <v/>
      </c>
      <c r="NX59" s="14" t="str">
        <f t="shared" si="434"/>
        <v/>
      </c>
      <c r="NY59" s="14" t="str">
        <f t="shared" si="434"/>
        <v/>
      </c>
      <c r="NZ59" s="14" t="str">
        <f t="shared" si="434"/>
        <v/>
      </c>
      <c r="OA59" s="14" t="str">
        <f t="shared" si="434"/>
        <v/>
      </c>
      <c r="OB59" s="14" t="str">
        <f t="shared" si="434"/>
        <v/>
      </c>
      <c r="OC59" s="14" t="str">
        <f t="shared" si="434"/>
        <v/>
      </c>
      <c r="OD59" s="14" t="str">
        <f t="shared" si="434"/>
        <v/>
      </c>
      <c r="OE59" s="14" t="str">
        <f t="shared" si="434"/>
        <v/>
      </c>
      <c r="OF59" s="14" t="str">
        <f t="shared" si="434"/>
        <v/>
      </c>
      <c r="OG59" s="14" t="str">
        <f t="shared" si="434"/>
        <v/>
      </c>
      <c r="OH59" s="14" t="str">
        <f t="shared" si="434"/>
        <v/>
      </c>
      <c r="OI59" s="14" t="str">
        <f t="shared" si="434"/>
        <v/>
      </c>
      <c r="OJ59" s="14" t="str">
        <f t="shared" si="434"/>
        <v/>
      </c>
      <c r="OK59" s="14" t="str">
        <f t="shared" si="434"/>
        <v/>
      </c>
    </row>
    <row r="60" spans="1:401" ht="12.95" customHeight="1" x14ac:dyDescent="0.2">
      <c r="AD60" s="19" t="s">
        <v>37</v>
      </c>
      <c r="AE60" s="10"/>
      <c r="AF60" s="7"/>
      <c r="AG60" s="7"/>
      <c r="AH60" s="7"/>
      <c r="AI60" s="7"/>
      <c r="AJ60" s="14" t="str">
        <f>IF(OR(AJ57="",AJ58=""),"",DAY(AJ57))</f>
        <v/>
      </c>
      <c r="AK60" s="14" t="str">
        <f>IF(OR(AK57="",AK58=""),"",DAY(AK57))</f>
        <v/>
      </c>
      <c r="AL60" s="14" t="str">
        <f>IF(OR(AL57="",AL58=""),"",DAY(AL57))</f>
        <v/>
      </c>
      <c r="AM60" s="14" t="str">
        <f t="shared" ref="AM60:CX60" si="435">IF(OR(AM57="",AM58=""),"",DAY(AM57))</f>
        <v/>
      </c>
      <c r="AN60" s="14" t="str">
        <f t="shared" si="435"/>
        <v/>
      </c>
      <c r="AO60" s="14" t="str">
        <f t="shared" si="435"/>
        <v/>
      </c>
      <c r="AP60" s="14" t="str">
        <f t="shared" si="435"/>
        <v/>
      </c>
      <c r="AQ60" s="14" t="str">
        <f t="shared" si="435"/>
        <v/>
      </c>
      <c r="AR60" s="14" t="str">
        <f t="shared" si="435"/>
        <v/>
      </c>
      <c r="AS60" s="14" t="str">
        <f t="shared" si="435"/>
        <v/>
      </c>
      <c r="AT60" s="14" t="str">
        <f t="shared" si="435"/>
        <v/>
      </c>
      <c r="AU60" s="14" t="str">
        <f t="shared" si="435"/>
        <v/>
      </c>
      <c r="AV60" s="14" t="str">
        <f t="shared" si="435"/>
        <v/>
      </c>
      <c r="AW60" s="14" t="str">
        <f t="shared" si="435"/>
        <v/>
      </c>
      <c r="AX60" s="14" t="str">
        <f t="shared" si="435"/>
        <v/>
      </c>
      <c r="AY60" s="14" t="str">
        <f t="shared" si="435"/>
        <v/>
      </c>
      <c r="AZ60" s="14" t="str">
        <f t="shared" si="435"/>
        <v/>
      </c>
      <c r="BA60" s="14" t="str">
        <f t="shared" si="435"/>
        <v/>
      </c>
      <c r="BB60" s="14" t="str">
        <f t="shared" si="435"/>
        <v/>
      </c>
      <c r="BC60" s="14" t="str">
        <f t="shared" si="435"/>
        <v/>
      </c>
      <c r="BD60" s="14" t="str">
        <f t="shared" si="435"/>
        <v/>
      </c>
      <c r="BE60" s="14" t="str">
        <f t="shared" si="435"/>
        <v/>
      </c>
      <c r="BF60" s="14" t="str">
        <f t="shared" si="435"/>
        <v/>
      </c>
      <c r="BG60" s="14" t="str">
        <f t="shared" si="435"/>
        <v/>
      </c>
      <c r="BH60" s="14" t="str">
        <f t="shared" si="435"/>
        <v/>
      </c>
      <c r="BI60" s="14" t="str">
        <f t="shared" si="435"/>
        <v/>
      </c>
      <c r="BJ60" s="14" t="str">
        <f t="shared" si="435"/>
        <v/>
      </c>
      <c r="BK60" s="14" t="str">
        <f t="shared" si="435"/>
        <v/>
      </c>
      <c r="BL60" s="14" t="str">
        <f t="shared" si="435"/>
        <v/>
      </c>
      <c r="BM60" s="14" t="str">
        <f t="shared" si="435"/>
        <v/>
      </c>
      <c r="BN60" s="14" t="str">
        <f t="shared" si="435"/>
        <v/>
      </c>
      <c r="BO60" s="14" t="str">
        <f t="shared" si="435"/>
        <v/>
      </c>
      <c r="BP60" s="14" t="str">
        <f t="shared" si="435"/>
        <v/>
      </c>
      <c r="BQ60" s="14" t="str">
        <f t="shared" si="435"/>
        <v/>
      </c>
      <c r="BR60" s="14" t="str">
        <f t="shared" si="435"/>
        <v/>
      </c>
      <c r="BS60" s="14" t="str">
        <f t="shared" si="435"/>
        <v/>
      </c>
      <c r="BT60" s="14" t="str">
        <f t="shared" si="435"/>
        <v/>
      </c>
      <c r="BU60" s="14" t="str">
        <f t="shared" si="435"/>
        <v/>
      </c>
      <c r="BV60" s="14" t="str">
        <f t="shared" si="435"/>
        <v/>
      </c>
      <c r="BW60" s="14" t="str">
        <f t="shared" si="435"/>
        <v/>
      </c>
      <c r="BX60" s="14" t="str">
        <f t="shared" si="435"/>
        <v/>
      </c>
      <c r="BY60" s="14" t="str">
        <f t="shared" si="435"/>
        <v/>
      </c>
      <c r="BZ60" s="14" t="str">
        <f t="shared" si="435"/>
        <v/>
      </c>
      <c r="CA60" s="14" t="str">
        <f t="shared" si="435"/>
        <v/>
      </c>
      <c r="CB60" s="14" t="str">
        <f t="shared" si="435"/>
        <v/>
      </c>
      <c r="CC60" s="14" t="str">
        <f t="shared" si="435"/>
        <v/>
      </c>
      <c r="CD60" s="14" t="str">
        <f t="shared" si="435"/>
        <v/>
      </c>
      <c r="CE60" s="14" t="str">
        <f t="shared" si="435"/>
        <v/>
      </c>
      <c r="CF60" s="14" t="str">
        <f t="shared" si="435"/>
        <v/>
      </c>
      <c r="CG60" s="14" t="str">
        <f t="shared" si="435"/>
        <v/>
      </c>
      <c r="CH60" s="14" t="str">
        <f t="shared" si="435"/>
        <v/>
      </c>
      <c r="CI60" s="14" t="str">
        <f t="shared" si="435"/>
        <v/>
      </c>
      <c r="CJ60" s="14" t="str">
        <f t="shared" si="435"/>
        <v/>
      </c>
      <c r="CK60" s="14" t="str">
        <f t="shared" si="435"/>
        <v/>
      </c>
      <c r="CL60" s="14" t="str">
        <f t="shared" si="435"/>
        <v/>
      </c>
      <c r="CM60" s="14" t="str">
        <f t="shared" si="435"/>
        <v/>
      </c>
      <c r="CN60" s="14" t="str">
        <f t="shared" si="435"/>
        <v/>
      </c>
      <c r="CO60" s="14" t="str">
        <f t="shared" si="435"/>
        <v/>
      </c>
      <c r="CP60" s="14" t="str">
        <f t="shared" si="435"/>
        <v/>
      </c>
      <c r="CQ60" s="14" t="str">
        <f t="shared" si="435"/>
        <v/>
      </c>
      <c r="CR60" s="14" t="str">
        <f t="shared" si="435"/>
        <v/>
      </c>
      <c r="CS60" s="14" t="str">
        <f t="shared" si="435"/>
        <v/>
      </c>
      <c r="CT60" s="14" t="str">
        <f t="shared" si="435"/>
        <v/>
      </c>
      <c r="CU60" s="14" t="str">
        <f t="shared" si="435"/>
        <v/>
      </c>
      <c r="CV60" s="14" t="str">
        <f t="shared" si="435"/>
        <v/>
      </c>
      <c r="CW60" s="14" t="str">
        <f t="shared" si="435"/>
        <v/>
      </c>
      <c r="CX60" s="14" t="str">
        <f t="shared" si="435"/>
        <v/>
      </c>
      <c r="CY60" s="14" t="str">
        <f t="shared" ref="CY60:FJ60" si="436">IF(OR(CY57="",CY58=""),"",DAY(CY57))</f>
        <v/>
      </c>
      <c r="CZ60" s="14" t="str">
        <f t="shared" si="436"/>
        <v/>
      </c>
      <c r="DA60" s="14" t="str">
        <f t="shared" si="436"/>
        <v/>
      </c>
      <c r="DB60" s="14" t="str">
        <f t="shared" si="436"/>
        <v/>
      </c>
      <c r="DC60" s="14" t="str">
        <f t="shared" si="436"/>
        <v/>
      </c>
      <c r="DD60" s="14" t="str">
        <f t="shared" si="436"/>
        <v/>
      </c>
      <c r="DE60" s="14" t="str">
        <f t="shared" si="436"/>
        <v/>
      </c>
      <c r="DF60" s="14" t="str">
        <f t="shared" si="436"/>
        <v/>
      </c>
      <c r="DG60" s="14" t="str">
        <f t="shared" si="436"/>
        <v/>
      </c>
      <c r="DH60" s="14" t="str">
        <f t="shared" si="436"/>
        <v/>
      </c>
      <c r="DI60" s="14" t="str">
        <f t="shared" si="436"/>
        <v/>
      </c>
      <c r="DJ60" s="14" t="str">
        <f t="shared" si="436"/>
        <v/>
      </c>
      <c r="DK60" s="14" t="str">
        <f t="shared" si="436"/>
        <v/>
      </c>
      <c r="DL60" s="14" t="str">
        <f t="shared" si="436"/>
        <v/>
      </c>
      <c r="DM60" s="14" t="str">
        <f t="shared" si="436"/>
        <v/>
      </c>
      <c r="DN60" s="14" t="str">
        <f t="shared" si="436"/>
        <v/>
      </c>
      <c r="DO60" s="14" t="str">
        <f t="shared" si="436"/>
        <v/>
      </c>
      <c r="DP60" s="14" t="str">
        <f t="shared" si="436"/>
        <v/>
      </c>
      <c r="DQ60" s="14" t="str">
        <f t="shared" si="436"/>
        <v/>
      </c>
      <c r="DR60" s="14" t="str">
        <f t="shared" si="436"/>
        <v/>
      </c>
      <c r="DS60" s="14" t="str">
        <f t="shared" si="436"/>
        <v/>
      </c>
      <c r="DT60" s="14" t="str">
        <f t="shared" si="436"/>
        <v/>
      </c>
      <c r="DU60" s="14" t="str">
        <f t="shared" si="436"/>
        <v/>
      </c>
      <c r="DV60" s="14" t="str">
        <f t="shared" si="436"/>
        <v/>
      </c>
      <c r="DW60" s="14" t="str">
        <f t="shared" si="436"/>
        <v/>
      </c>
      <c r="DX60" s="14" t="str">
        <f t="shared" si="436"/>
        <v/>
      </c>
      <c r="DY60" s="14" t="str">
        <f t="shared" si="436"/>
        <v/>
      </c>
      <c r="DZ60" s="14" t="str">
        <f t="shared" si="436"/>
        <v/>
      </c>
      <c r="EA60" s="14" t="str">
        <f t="shared" si="436"/>
        <v/>
      </c>
      <c r="EB60" s="14" t="str">
        <f t="shared" si="436"/>
        <v/>
      </c>
      <c r="EC60" s="14" t="str">
        <f t="shared" si="436"/>
        <v/>
      </c>
      <c r="ED60" s="14" t="str">
        <f t="shared" si="436"/>
        <v/>
      </c>
      <c r="EE60" s="14" t="str">
        <f t="shared" si="436"/>
        <v/>
      </c>
      <c r="EF60" s="14" t="str">
        <f t="shared" si="436"/>
        <v/>
      </c>
      <c r="EG60" s="14" t="str">
        <f t="shared" si="436"/>
        <v/>
      </c>
      <c r="EH60" s="14" t="str">
        <f t="shared" si="436"/>
        <v/>
      </c>
      <c r="EI60" s="14" t="str">
        <f t="shared" si="436"/>
        <v/>
      </c>
      <c r="EJ60" s="14" t="str">
        <f t="shared" si="436"/>
        <v/>
      </c>
      <c r="EK60" s="14" t="str">
        <f t="shared" si="436"/>
        <v/>
      </c>
      <c r="EL60" s="14" t="str">
        <f t="shared" si="436"/>
        <v/>
      </c>
      <c r="EM60" s="14" t="str">
        <f t="shared" si="436"/>
        <v/>
      </c>
      <c r="EN60" s="14" t="str">
        <f t="shared" si="436"/>
        <v/>
      </c>
      <c r="EO60" s="14" t="str">
        <f t="shared" si="436"/>
        <v/>
      </c>
      <c r="EP60" s="14" t="str">
        <f t="shared" si="436"/>
        <v/>
      </c>
      <c r="EQ60" s="14" t="str">
        <f t="shared" si="436"/>
        <v/>
      </c>
      <c r="ER60" s="14" t="str">
        <f t="shared" si="436"/>
        <v/>
      </c>
      <c r="ES60" s="14" t="str">
        <f t="shared" si="436"/>
        <v/>
      </c>
      <c r="ET60" s="14" t="str">
        <f t="shared" si="436"/>
        <v/>
      </c>
      <c r="EU60" s="14" t="str">
        <f t="shared" si="436"/>
        <v/>
      </c>
      <c r="EV60" s="14" t="str">
        <f t="shared" si="436"/>
        <v/>
      </c>
      <c r="EW60" s="14" t="str">
        <f t="shared" si="436"/>
        <v/>
      </c>
      <c r="EX60" s="14" t="str">
        <f t="shared" si="436"/>
        <v/>
      </c>
      <c r="EY60" s="14" t="str">
        <f t="shared" si="436"/>
        <v/>
      </c>
      <c r="EZ60" s="14" t="str">
        <f t="shared" si="436"/>
        <v/>
      </c>
      <c r="FA60" s="14" t="str">
        <f t="shared" si="436"/>
        <v/>
      </c>
      <c r="FB60" s="14" t="str">
        <f t="shared" si="436"/>
        <v/>
      </c>
      <c r="FC60" s="14" t="str">
        <f t="shared" si="436"/>
        <v/>
      </c>
      <c r="FD60" s="14" t="str">
        <f t="shared" si="436"/>
        <v/>
      </c>
      <c r="FE60" s="14" t="str">
        <f t="shared" si="436"/>
        <v/>
      </c>
      <c r="FF60" s="14" t="str">
        <f t="shared" si="436"/>
        <v/>
      </c>
      <c r="FG60" s="14" t="str">
        <f t="shared" si="436"/>
        <v/>
      </c>
      <c r="FH60" s="14" t="str">
        <f t="shared" si="436"/>
        <v/>
      </c>
      <c r="FI60" s="14" t="str">
        <f t="shared" si="436"/>
        <v/>
      </c>
      <c r="FJ60" s="14" t="str">
        <f t="shared" si="436"/>
        <v/>
      </c>
      <c r="FK60" s="14" t="str">
        <f t="shared" ref="FK60:HV60" si="437">IF(OR(FK57="",FK58=""),"",DAY(FK57))</f>
        <v/>
      </c>
      <c r="FL60" s="14" t="str">
        <f t="shared" si="437"/>
        <v/>
      </c>
      <c r="FM60" s="14" t="str">
        <f t="shared" si="437"/>
        <v/>
      </c>
      <c r="FN60" s="14" t="str">
        <f t="shared" si="437"/>
        <v/>
      </c>
      <c r="FO60" s="14" t="str">
        <f t="shared" si="437"/>
        <v/>
      </c>
      <c r="FP60" s="14" t="str">
        <f t="shared" si="437"/>
        <v/>
      </c>
      <c r="FQ60" s="14" t="str">
        <f t="shared" si="437"/>
        <v/>
      </c>
      <c r="FR60" s="14" t="str">
        <f t="shared" si="437"/>
        <v/>
      </c>
      <c r="FS60" s="14" t="str">
        <f t="shared" si="437"/>
        <v/>
      </c>
      <c r="FT60" s="14" t="str">
        <f t="shared" si="437"/>
        <v/>
      </c>
      <c r="FU60" s="14" t="str">
        <f t="shared" si="437"/>
        <v/>
      </c>
      <c r="FV60" s="14" t="str">
        <f t="shared" si="437"/>
        <v/>
      </c>
      <c r="FW60" s="14" t="str">
        <f t="shared" si="437"/>
        <v/>
      </c>
      <c r="FX60" s="14" t="str">
        <f t="shared" si="437"/>
        <v/>
      </c>
      <c r="FY60" s="14" t="str">
        <f t="shared" si="437"/>
        <v/>
      </c>
      <c r="FZ60" s="14" t="str">
        <f t="shared" si="437"/>
        <v/>
      </c>
      <c r="GA60" s="14" t="str">
        <f t="shared" si="437"/>
        <v/>
      </c>
      <c r="GB60" s="14" t="str">
        <f t="shared" si="437"/>
        <v/>
      </c>
      <c r="GC60" s="14" t="str">
        <f t="shared" si="437"/>
        <v/>
      </c>
      <c r="GD60" s="14" t="str">
        <f t="shared" si="437"/>
        <v/>
      </c>
      <c r="GE60" s="14" t="str">
        <f t="shared" si="437"/>
        <v/>
      </c>
      <c r="GF60" s="14" t="str">
        <f t="shared" si="437"/>
        <v/>
      </c>
      <c r="GG60" s="14" t="str">
        <f t="shared" si="437"/>
        <v/>
      </c>
      <c r="GH60" s="14" t="str">
        <f t="shared" si="437"/>
        <v/>
      </c>
      <c r="GI60" s="14" t="str">
        <f t="shared" si="437"/>
        <v/>
      </c>
      <c r="GJ60" s="14" t="str">
        <f t="shared" si="437"/>
        <v/>
      </c>
      <c r="GK60" s="14" t="str">
        <f t="shared" si="437"/>
        <v/>
      </c>
      <c r="GL60" s="14" t="str">
        <f t="shared" si="437"/>
        <v/>
      </c>
      <c r="GM60" s="14" t="str">
        <f t="shared" si="437"/>
        <v/>
      </c>
      <c r="GN60" s="14" t="str">
        <f t="shared" si="437"/>
        <v/>
      </c>
      <c r="GO60" s="14" t="str">
        <f t="shared" si="437"/>
        <v/>
      </c>
      <c r="GP60" s="14" t="str">
        <f t="shared" si="437"/>
        <v/>
      </c>
      <c r="GQ60" s="14" t="str">
        <f t="shared" si="437"/>
        <v/>
      </c>
      <c r="GR60" s="14" t="str">
        <f t="shared" si="437"/>
        <v/>
      </c>
      <c r="GS60" s="14" t="str">
        <f t="shared" si="437"/>
        <v/>
      </c>
      <c r="GT60" s="14" t="str">
        <f t="shared" si="437"/>
        <v/>
      </c>
      <c r="GU60" s="14" t="str">
        <f t="shared" si="437"/>
        <v/>
      </c>
      <c r="GV60" s="14" t="str">
        <f t="shared" si="437"/>
        <v/>
      </c>
      <c r="GW60" s="14" t="str">
        <f t="shared" si="437"/>
        <v/>
      </c>
      <c r="GX60" s="14" t="str">
        <f t="shared" si="437"/>
        <v/>
      </c>
      <c r="GY60" s="14" t="str">
        <f t="shared" si="437"/>
        <v/>
      </c>
      <c r="GZ60" s="14" t="str">
        <f t="shared" si="437"/>
        <v/>
      </c>
      <c r="HA60" s="14" t="str">
        <f t="shared" si="437"/>
        <v/>
      </c>
      <c r="HB60" s="14" t="str">
        <f t="shared" si="437"/>
        <v/>
      </c>
      <c r="HC60" s="14" t="str">
        <f t="shared" si="437"/>
        <v/>
      </c>
      <c r="HD60" s="14" t="str">
        <f t="shared" si="437"/>
        <v/>
      </c>
      <c r="HE60" s="14" t="str">
        <f t="shared" si="437"/>
        <v/>
      </c>
      <c r="HF60" s="14" t="str">
        <f t="shared" si="437"/>
        <v/>
      </c>
      <c r="HG60" s="14" t="str">
        <f t="shared" si="437"/>
        <v/>
      </c>
      <c r="HH60" s="14" t="str">
        <f t="shared" si="437"/>
        <v/>
      </c>
      <c r="HI60" s="14" t="str">
        <f t="shared" si="437"/>
        <v/>
      </c>
      <c r="HJ60" s="14" t="str">
        <f t="shared" si="437"/>
        <v/>
      </c>
      <c r="HK60" s="14" t="str">
        <f t="shared" si="437"/>
        <v/>
      </c>
      <c r="HL60" s="14" t="str">
        <f t="shared" si="437"/>
        <v/>
      </c>
      <c r="HM60" s="14" t="str">
        <f t="shared" si="437"/>
        <v/>
      </c>
      <c r="HN60" s="14" t="str">
        <f t="shared" si="437"/>
        <v/>
      </c>
      <c r="HO60" s="14" t="str">
        <f t="shared" si="437"/>
        <v/>
      </c>
      <c r="HP60" s="14" t="str">
        <f t="shared" si="437"/>
        <v/>
      </c>
      <c r="HQ60" s="14" t="str">
        <f t="shared" si="437"/>
        <v/>
      </c>
      <c r="HR60" s="14" t="str">
        <f t="shared" si="437"/>
        <v/>
      </c>
      <c r="HS60" s="14" t="str">
        <f t="shared" si="437"/>
        <v/>
      </c>
      <c r="HT60" s="14" t="str">
        <f t="shared" si="437"/>
        <v/>
      </c>
      <c r="HU60" s="14" t="str">
        <f t="shared" si="437"/>
        <v/>
      </c>
      <c r="HV60" s="14" t="str">
        <f t="shared" si="437"/>
        <v/>
      </c>
      <c r="HW60" s="14" t="str">
        <f t="shared" ref="HW60:KH60" si="438">IF(OR(HW57="",HW58=""),"",DAY(HW57))</f>
        <v/>
      </c>
      <c r="HX60" s="14" t="str">
        <f t="shared" si="438"/>
        <v/>
      </c>
      <c r="HY60" s="14" t="str">
        <f t="shared" si="438"/>
        <v/>
      </c>
      <c r="HZ60" s="14" t="str">
        <f t="shared" si="438"/>
        <v/>
      </c>
      <c r="IA60" s="14" t="str">
        <f t="shared" si="438"/>
        <v/>
      </c>
      <c r="IB60" s="14" t="str">
        <f t="shared" si="438"/>
        <v/>
      </c>
      <c r="IC60" s="14" t="str">
        <f t="shared" si="438"/>
        <v/>
      </c>
      <c r="ID60" s="14" t="str">
        <f t="shared" si="438"/>
        <v/>
      </c>
      <c r="IE60" s="14" t="str">
        <f t="shared" si="438"/>
        <v/>
      </c>
      <c r="IF60" s="14" t="str">
        <f t="shared" si="438"/>
        <v/>
      </c>
      <c r="IG60" s="14" t="str">
        <f t="shared" si="438"/>
        <v/>
      </c>
      <c r="IH60" s="14" t="str">
        <f t="shared" si="438"/>
        <v/>
      </c>
      <c r="II60" s="14" t="str">
        <f t="shared" si="438"/>
        <v/>
      </c>
      <c r="IJ60" s="14" t="str">
        <f t="shared" si="438"/>
        <v/>
      </c>
      <c r="IK60" s="14" t="str">
        <f t="shared" si="438"/>
        <v/>
      </c>
      <c r="IL60" s="14" t="str">
        <f t="shared" si="438"/>
        <v/>
      </c>
      <c r="IM60" s="14" t="str">
        <f t="shared" si="438"/>
        <v/>
      </c>
      <c r="IN60" s="14" t="str">
        <f t="shared" si="438"/>
        <v/>
      </c>
      <c r="IO60" s="14" t="str">
        <f t="shared" si="438"/>
        <v/>
      </c>
      <c r="IP60" s="14" t="str">
        <f t="shared" si="438"/>
        <v/>
      </c>
      <c r="IQ60" s="14" t="str">
        <f t="shared" si="438"/>
        <v/>
      </c>
      <c r="IR60" s="14" t="str">
        <f t="shared" si="438"/>
        <v/>
      </c>
      <c r="IS60" s="14" t="str">
        <f t="shared" si="438"/>
        <v/>
      </c>
      <c r="IT60" s="14" t="str">
        <f t="shared" si="438"/>
        <v/>
      </c>
      <c r="IU60" s="14" t="str">
        <f t="shared" si="438"/>
        <v/>
      </c>
      <c r="IV60" s="14" t="str">
        <f t="shared" si="438"/>
        <v/>
      </c>
      <c r="IW60" s="14" t="str">
        <f t="shared" si="438"/>
        <v/>
      </c>
      <c r="IX60" s="14" t="str">
        <f t="shared" si="438"/>
        <v/>
      </c>
      <c r="IY60" s="14" t="str">
        <f t="shared" si="438"/>
        <v/>
      </c>
      <c r="IZ60" s="14" t="str">
        <f t="shared" si="438"/>
        <v/>
      </c>
      <c r="JA60" s="14" t="str">
        <f t="shared" si="438"/>
        <v/>
      </c>
      <c r="JB60" s="14" t="str">
        <f t="shared" si="438"/>
        <v/>
      </c>
      <c r="JC60" s="14" t="str">
        <f t="shared" si="438"/>
        <v/>
      </c>
      <c r="JD60" s="14" t="str">
        <f t="shared" si="438"/>
        <v/>
      </c>
      <c r="JE60" s="14" t="str">
        <f t="shared" si="438"/>
        <v/>
      </c>
      <c r="JF60" s="14" t="str">
        <f t="shared" si="438"/>
        <v/>
      </c>
      <c r="JG60" s="14" t="str">
        <f t="shared" si="438"/>
        <v/>
      </c>
      <c r="JH60" s="14" t="str">
        <f t="shared" si="438"/>
        <v/>
      </c>
      <c r="JI60" s="14" t="str">
        <f t="shared" si="438"/>
        <v/>
      </c>
      <c r="JJ60" s="14" t="str">
        <f t="shared" si="438"/>
        <v/>
      </c>
      <c r="JK60" s="14" t="str">
        <f t="shared" si="438"/>
        <v/>
      </c>
      <c r="JL60" s="14" t="str">
        <f t="shared" si="438"/>
        <v/>
      </c>
      <c r="JM60" s="14" t="str">
        <f t="shared" si="438"/>
        <v/>
      </c>
      <c r="JN60" s="14" t="str">
        <f t="shared" si="438"/>
        <v/>
      </c>
      <c r="JO60" s="14" t="str">
        <f t="shared" si="438"/>
        <v/>
      </c>
      <c r="JP60" s="14" t="str">
        <f t="shared" si="438"/>
        <v/>
      </c>
      <c r="JQ60" s="14" t="str">
        <f t="shared" si="438"/>
        <v/>
      </c>
      <c r="JR60" s="14" t="str">
        <f t="shared" si="438"/>
        <v/>
      </c>
      <c r="JS60" s="14" t="str">
        <f t="shared" si="438"/>
        <v/>
      </c>
      <c r="JT60" s="14" t="str">
        <f t="shared" si="438"/>
        <v/>
      </c>
      <c r="JU60" s="14" t="str">
        <f t="shared" si="438"/>
        <v/>
      </c>
      <c r="JV60" s="14" t="str">
        <f t="shared" si="438"/>
        <v/>
      </c>
      <c r="JW60" s="14" t="str">
        <f t="shared" si="438"/>
        <v/>
      </c>
      <c r="JX60" s="14" t="str">
        <f t="shared" si="438"/>
        <v/>
      </c>
      <c r="JY60" s="14" t="str">
        <f t="shared" si="438"/>
        <v/>
      </c>
      <c r="JZ60" s="14" t="str">
        <f t="shared" si="438"/>
        <v/>
      </c>
      <c r="KA60" s="14" t="str">
        <f t="shared" si="438"/>
        <v/>
      </c>
      <c r="KB60" s="14" t="str">
        <f t="shared" si="438"/>
        <v/>
      </c>
      <c r="KC60" s="14" t="str">
        <f t="shared" si="438"/>
        <v/>
      </c>
      <c r="KD60" s="14" t="str">
        <f t="shared" si="438"/>
        <v/>
      </c>
      <c r="KE60" s="14" t="str">
        <f t="shared" si="438"/>
        <v/>
      </c>
      <c r="KF60" s="14" t="str">
        <f t="shared" si="438"/>
        <v/>
      </c>
      <c r="KG60" s="14" t="str">
        <f t="shared" si="438"/>
        <v/>
      </c>
      <c r="KH60" s="14" t="str">
        <f t="shared" si="438"/>
        <v/>
      </c>
      <c r="KI60" s="14" t="str">
        <f t="shared" ref="KI60:MT60" si="439">IF(OR(KI57="",KI58=""),"",DAY(KI57))</f>
        <v/>
      </c>
      <c r="KJ60" s="14" t="str">
        <f t="shared" si="439"/>
        <v/>
      </c>
      <c r="KK60" s="14" t="str">
        <f t="shared" si="439"/>
        <v/>
      </c>
      <c r="KL60" s="14" t="str">
        <f t="shared" si="439"/>
        <v/>
      </c>
      <c r="KM60" s="14" t="str">
        <f t="shared" si="439"/>
        <v/>
      </c>
      <c r="KN60" s="14" t="str">
        <f t="shared" si="439"/>
        <v/>
      </c>
      <c r="KO60" s="14" t="str">
        <f t="shared" si="439"/>
        <v/>
      </c>
      <c r="KP60" s="14" t="str">
        <f t="shared" si="439"/>
        <v/>
      </c>
      <c r="KQ60" s="14" t="str">
        <f t="shared" si="439"/>
        <v/>
      </c>
      <c r="KR60" s="14" t="str">
        <f t="shared" si="439"/>
        <v/>
      </c>
      <c r="KS60" s="14" t="str">
        <f t="shared" si="439"/>
        <v/>
      </c>
      <c r="KT60" s="14" t="str">
        <f t="shared" si="439"/>
        <v/>
      </c>
      <c r="KU60" s="14" t="str">
        <f t="shared" si="439"/>
        <v/>
      </c>
      <c r="KV60" s="14" t="str">
        <f t="shared" si="439"/>
        <v/>
      </c>
      <c r="KW60" s="14" t="str">
        <f t="shared" si="439"/>
        <v/>
      </c>
      <c r="KX60" s="14" t="str">
        <f t="shared" si="439"/>
        <v/>
      </c>
      <c r="KY60" s="14" t="str">
        <f t="shared" si="439"/>
        <v/>
      </c>
      <c r="KZ60" s="14" t="str">
        <f t="shared" si="439"/>
        <v/>
      </c>
      <c r="LA60" s="14" t="str">
        <f t="shared" si="439"/>
        <v/>
      </c>
      <c r="LB60" s="14" t="str">
        <f t="shared" si="439"/>
        <v/>
      </c>
      <c r="LC60" s="14" t="str">
        <f t="shared" si="439"/>
        <v/>
      </c>
      <c r="LD60" s="14" t="str">
        <f t="shared" si="439"/>
        <v/>
      </c>
      <c r="LE60" s="14" t="str">
        <f t="shared" si="439"/>
        <v/>
      </c>
      <c r="LF60" s="14" t="str">
        <f t="shared" si="439"/>
        <v/>
      </c>
      <c r="LG60" s="14" t="str">
        <f t="shared" si="439"/>
        <v/>
      </c>
      <c r="LH60" s="14" t="str">
        <f t="shared" si="439"/>
        <v/>
      </c>
      <c r="LI60" s="14" t="str">
        <f t="shared" si="439"/>
        <v/>
      </c>
      <c r="LJ60" s="14" t="str">
        <f t="shared" si="439"/>
        <v/>
      </c>
      <c r="LK60" s="14" t="str">
        <f t="shared" si="439"/>
        <v/>
      </c>
      <c r="LL60" s="14" t="str">
        <f t="shared" si="439"/>
        <v/>
      </c>
      <c r="LM60" s="14" t="str">
        <f t="shared" si="439"/>
        <v/>
      </c>
      <c r="LN60" s="14" t="str">
        <f t="shared" si="439"/>
        <v/>
      </c>
      <c r="LO60" s="14" t="str">
        <f t="shared" si="439"/>
        <v/>
      </c>
      <c r="LP60" s="14" t="str">
        <f t="shared" si="439"/>
        <v/>
      </c>
      <c r="LQ60" s="14" t="str">
        <f t="shared" si="439"/>
        <v/>
      </c>
      <c r="LR60" s="14" t="str">
        <f t="shared" si="439"/>
        <v/>
      </c>
      <c r="LS60" s="14" t="str">
        <f t="shared" si="439"/>
        <v/>
      </c>
      <c r="LT60" s="14" t="str">
        <f t="shared" si="439"/>
        <v/>
      </c>
      <c r="LU60" s="14" t="str">
        <f t="shared" si="439"/>
        <v/>
      </c>
      <c r="LV60" s="14" t="str">
        <f t="shared" si="439"/>
        <v/>
      </c>
      <c r="LW60" s="14" t="str">
        <f t="shared" si="439"/>
        <v/>
      </c>
      <c r="LX60" s="14" t="str">
        <f t="shared" si="439"/>
        <v/>
      </c>
      <c r="LY60" s="14" t="str">
        <f t="shared" si="439"/>
        <v/>
      </c>
      <c r="LZ60" s="14" t="str">
        <f t="shared" si="439"/>
        <v/>
      </c>
      <c r="MA60" s="14" t="str">
        <f t="shared" si="439"/>
        <v/>
      </c>
      <c r="MB60" s="14" t="str">
        <f t="shared" si="439"/>
        <v/>
      </c>
      <c r="MC60" s="14" t="str">
        <f t="shared" si="439"/>
        <v/>
      </c>
      <c r="MD60" s="14" t="str">
        <f t="shared" si="439"/>
        <v/>
      </c>
      <c r="ME60" s="14" t="str">
        <f t="shared" si="439"/>
        <v/>
      </c>
      <c r="MF60" s="14" t="str">
        <f t="shared" si="439"/>
        <v/>
      </c>
      <c r="MG60" s="14" t="str">
        <f t="shared" si="439"/>
        <v/>
      </c>
      <c r="MH60" s="14" t="str">
        <f t="shared" si="439"/>
        <v/>
      </c>
      <c r="MI60" s="14" t="str">
        <f t="shared" si="439"/>
        <v/>
      </c>
      <c r="MJ60" s="14" t="str">
        <f t="shared" si="439"/>
        <v/>
      </c>
      <c r="MK60" s="14" t="str">
        <f t="shared" si="439"/>
        <v/>
      </c>
      <c r="ML60" s="14" t="str">
        <f t="shared" si="439"/>
        <v/>
      </c>
      <c r="MM60" s="14" t="str">
        <f t="shared" si="439"/>
        <v/>
      </c>
      <c r="MN60" s="14" t="str">
        <f t="shared" si="439"/>
        <v/>
      </c>
      <c r="MO60" s="14" t="str">
        <f t="shared" si="439"/>
        <v/>
      </c>
      <c r="MP60" s="14" t="str">
        <f t="shared" si="439"/>
        <v/>
      </c>
      <c r="MQ60" s="14" t="str">
        <f t="shared" si="439"/>
        <v/>
      </c>
      <c r="MR60" s="14" t="str">
        <f t="shared" si="439"/>
        <v/>
      </c>
      <c r="MS60" s="14" t="str">
        <f t="shared" si="439"/>
        <v/>
      </c>
      <c r="MT60" s="14" t="str">
        <f t="shared" si="439"/>
        <v/>
      </c>
      <c r="MU60" s="14" t="str">
        <f t="shared" ref="MU60:OK60" si="440">IF(OR(MU57="",MU58=""),"",DAY(MU57))</f>
        <v/>
      </c>
      <c r="MV60" s="14" t="str">
        <f t="shared" si="440"/>
        <v/>
      </c>
      <c r="MW60" s="14" t="str">
        <f t="shared" si="440"/>
        <v/>
      </c>
      <c r="MX60" s="14" t="str">
        <f t="shared" si="440"/>
        <v/>
      </c>
      <c r="MY60" s="14" t="str">
        <f t="shared" si="440"/>
        <v/>
      </c>
      <c r="MZ60" s="14" t="str">
        <f t="shared" si="440"/>
        <v/>
      </c>
      <c r="NA60" s="14" t="str">
        <f t="shared" si="440"/>
        <v/>
      </c>
      <c r="NB60" s="14" t="str">
        <f t="shared" si="440"/>
        <v/>
      </c>
      <c r="NC60" s="14" t="str">
        <f t="shared" si="440"/>
        <v/>
      </c>
      <c r="ND60" s="14" t="str">
        <f t="shared" si="440"/>
        <v/>
      </c>
      <c r="NE60" s="14" t="str">
        <f t="shared" si="440"/>
        <v/>
      </c>
      <c r="NF60" s="14" t="str">
        <f t="shared" si="440"/>
        <v/>
      </c>
      <c r="NG60" s="14" t="str">
        <f t="shared" si="440"/>
        <v/>
      </c>
      <c r="NH60" s="14" t="str">
        <f t="shared" si="440"/>
        <v/>
      </c>
      <c r="NI60" s="14" t="str">
        <f t="shared" si="440"/>
        <v/>
      </c>
      <c r="NJ60" s="14" t="str">
        <f t="shared" si="440"/>
        <v/>
      </c>
      <c r="NK60" s="14" t="str">
        <f t="shared" si="440"/>
        <v/>
      </c>
      <c r="NL60" s="14" t="str">
        <f t="shared" si="440"/>
        <v/>
      </c>
      <c r="NM60" s="14" t="str">
        <f t="shared" si="440"/>
        <v/>
      </c>
      <c r="NN60" s="14" t="str">
        <f t="shared" si="440"/>
        <v/>
      </c>
      <c r="NO60" s="14" t="str">
        <f t="shared" si="440"/>
        <v/>
      </c>
      <c r="NP60" s="14" t="str">
        <f t="shared" si="440"/>
        <v/>
      </c>
      <c r="NQ60" s="14" t="str">
        <f t="shared" si="440"/>
        <v/>
      </c>
      <c r="NR60" s="14" t="str">
        <f t="shared" si="440"/>
        <v/>
      </c>
      <c r="NS60" s="14" t="str">
        <f t="shared" si="440"/>
        <v/>
      </c>
      <c r="NT60" s="14" t="str">
        <f t="shared" si="440"/>
        <v/>
      </c>
      <c r="NU60" s="14" t="str">
        <f t="shared" si="440"/>
        <v/>
      </c>
      <c r="NV60" s="14" t="str">
        <f t="shared" si="440"/>
        <v/>
      </c>
      <c r="NW60" s="14" t="str">
        <f t="shared" si="440"/>
        <v/>
      </c>
      <c r="NX60" s="14" t="str">
        <f t="shared" si="440"/>
        <v/>
      </c>
      <c r="NY60" s="14" t="str">
        <f t="shared" si="440"/>
        <v/>
      </c>
      <c r="NZ60" s="14" t="str">
        <f t="shared" si="440"/>
        <v/>
      </c>
      <c r="OA60" s="14" t="str">
        <f t="shared" si="440"/>
        <v/>
      </c>
      <c r="OB60" s="14" t="str">
        <f t="shared" si="440"/>
        <v/>
      </c>
      <c r="OC60" s="14" t="str">
        <f t="shared" si="440"/>
        <v/>
      </c>
      <c r="OD60" s="14" t="str">
        <f t="shared" si="440"/>
        <v/>
      </c>
      <c r="OE60" s="14" t="str">
        <f t="shared" si="440"/>
        <v/>
      </c>
      <c r="OF60" s="14" t="str">
        <f t="shared" si="440"/>
        <v/>
      </c>
      <c r="OG60" s="14" t="str">
        <f t="shared" si="440"/>
        <v/>
      </c>
      <c r="OH60" s="14" t="str">
        <f t="shared" si="440"/>
        <v/>
      </c>
      <c r="OI60" s="14" t="str">
        <f t="shared" si="440"/>
        <v/>
      </c>
      <c r="OJ60" s="14" t="str">
        <f t="shared" si="440"/>
        <v/>
      </c>
      <c r="OK60" s="14" t="str">
        <f t="shared" si="440"/>
        <v/>
      </c>
    </row>
    <row r="62" spans="1:401" ht="12.95" customHeight="1" x14ac:dyDescent="0.2">
      <c r="AD62" s="48" t="s">
        <v>73</v>
      </c>
      <c r="AE62" s="49"/>
      <c r="AH62" s="50"/>
      <c r="AI62" s="46">
        <v>1</v>
      </c>
      <c r="AJ62" s="51">
        <v>1</v>
      </c>
      <c r="AK62" s="52" t="s">
        <v>36</v>
      </c>
      <c r="AL62" s="51">
        <v>2</v>
      </c>
      <c r="AM62" s="52" t="s">
        <v>38</v>
      </c>
      <c r="AN62" s="51">
        <v>3</v>
      </c>
      <c r="AO62" s="52" t="s">
        <v>39</v>
      </c>
      <c r="AP62" s="51">
        <v>4</v>
      </c>
      <c r="AQ62" s="52" t="s">
        <v>40</v>
      </c>
      <c r="AR62" s="51">
        <v>5</v>
      </c>
      <c r="AS62" s="52" t="s">
        <v>41</v>
      </c>
      <c r="AT62" s="51">
        <v>6</v>
      </c>
      <c r="AU62" s="52" t="s">
        <v>42</v>
      </c>
      <c r="AV62" s="51">
        <v>7</v>
      </c>
      <c r="AW62" s="52" t="s">
        <v>43</v>
      </c>
      <c r="AX62" s="51">
        <v>8</v>
      </c>
      <c r="AY62" s="52" t="s">
        <v>44</v>
      </c>
      <c r="AZ62" s="51">
        <v>9</v>
      </c>
      <c r="BA62" s="52" t="s">
        <v>45</v>
      </c>
      <c r="BB62" s="51">
        <v>10</v>
      </c>
      <c r="BC62" s="52" t="s">
        <v>46</v>
      </c>
      <c r="BD62" s="51">
        <v>11</v>
      </c>
      <c r="BE62" s="52" t="s">
        <v>47</v>
      </c>
      <c r="BF62" s="51">
        <v>12</v>
      </c>
      <c r="BG62" s="52" t="s">
        <v>48</v>
      </c>
      <c r="BH62" s="51">
        <v>13</v>
      </c>
      <c r="BI62" s="52" t="s">
        <v>49</v>
      </c>
      <c r="BJ62" s="51">
        <v>14</v>
      </c>
      <c r="BK62" s="52" t="s">
        <v>50</v>
      </c>
      <c r="BL62" s="51">
        <v>15</v>
      </c>
      <c r="BM62" s="52" t="s">
        <v>51</v>
      </c>
      <c r="BN62" s="51">
        <v>16</v>
      </c>
      <c r="BO62" s="52" t="s">
        <v>52</v>
      </c>
      <c r="BP62" s="51">
        <v>17</v>
      </c>
      <c r="BQ62" s="52" t="s">
        <v>53</v>
      </c>
      <c r="BR62" s="51">
        <v>18</v>
      </c>
      <c r="BS62" s="52" t="s">
        <v>54</v>
      </c>
      <c r="BT62" s="51">
        <v>19</v>
      </c>
      <c r="BU62" s="52" t="s">
        <v>55</v>
      </c>
      <c r="BV62" s="51">
        <v>20</v>
      </c>
      <c r="BW62" s="52" t="s">
        <v>56</v>
      </c>
      <c r="BX62" s="51">
        <v>21</v>
      </c>
      <c r="BY62" s="52" t="s">
        <v>57</v>
      </c>
      <c r="BZ62" s="51">
        <v>22</v>
      </c>
      <c r="CA62" s="52" t="s">
        <v>58</v>
      </c>
      <c r="CB62" s="51">
        <v>23</v>
      </c>
      <c r="CC62" s="52" t="s">
        <v>59</v>
      </c>
      <c r="CD62" s="51">
        <v>24</v>
      </c>
      <c r="CE62" s="52" t="s">
        <v>60</v>
      </c>
      <c r="CF62" s="51">
        <v>25</v>
      </c>
      <c r="CG62" s="52" t="s">
        <v>61</v>
      </c>
      <c r="CH62" s="51">
        <v>26</v>
      </c>
      <c r="CI62" s="52" t="s">
        <v>62</v>
      </c>
      <c r="CJ62" s="51">
        <v>27</v>
      </c>
      <c r="CK62" s="52" t="s">
        <v>63</v>
      </c>
      <c r="CL62" s="51">
        <v>28</v>
      </c>
      <c r="CM62" s="52" t="s">
        <v>64</v>
      </c>
      <c r="CN62" s="51">
        <v>29</v>
      </c>
      <c r="CO62" s="52" t="s">
        <v>65</v>
      </c>
      <c r="CP62" s="51">
        <v>30</v>
      </c>
      <c r="CQ62" s="52" t="s">
        <v>66</v>
      </c>
      <c r="CR62" s="51">
        <v>31</v>
      </c>
      <c r="CS62" s="52" t="s">
        <v>67</v>
      </c>
    </row>
    <row r="63" spans="1:401" ht="12.95" customHeight="1" x14ac:dyDescent="0.2">
      <c r="AD63" s="51" t="str">
        <f>IF(AE63&gt;0,"Yes","No")</f>
        <v>No</v>
      </c>
      <c r="AE63" s="51">
        <f>SUM(AJ45:AN54)</f>
        <v>0</v>
      </c>
      <c r="AI63" s="53" t="s">
        <v>9</v>
      </c>
      <c r="AJ63" s="46">
        <f>COUNTIFS($AJ$58:$OK$58,"&gt;0",$AJ$59:$OK$59,$AI$62,$AJ$60:$OK$60,AJ62)</f>
        <v>0</v>
      </c>
      <c r="AK63" s="46">
        <f>IF(AJ63=0,1,0)</f>
        <v>1</v>
      </c>
      <c r="AL63" s="46">
        <f t="shared" ref="AL63" si="441">COUNTIFS($AJ$58:$OK$58,"&gt;0",$AJ$59:$OK$59,$AI$62,$AJ$60:$OK$60,AL62)</f>
        <v>0</v>
      </c>
      <c r="AM63" s="46">
        <f t="shared" ref="AM63" si="442">IF(AL63=0,1,0)</f>
        <v>1</v>
      </c>
      <c r="AN63" s="46">
        <f t="shared" ref="AN63" si="443">COUNTIFS($AJ$58:$OK$58,"&gt;0",$AJ$59:$OK$59,$AI$62,$AJ$60:$OK$60,AN62)</f>
        <v>0</v>
      </c>
      <c r="AO63" s="46">
        <f t="shared" ref="AO63" si="444">IF(AN63=0,1,0)</f>
        <v>1</v>
      </c>
      <c r="AP63" s="46">
        <f t="shared" ref="AP63" si="445">COUNTIFS($AJ$58:$OK$58,"&gt;0",$AJ$59:$OK$59,$AI$62,$AJ$60:$OK$60,AP62)</f>
        <v>0</v>
      </c>
      <c r="AQ63" s="46">
        <f t="shared" ref="AQ63" si="446">IF(AP63=0,1,0)</f>
        <v>1</v>
      </c>
      <c r="AR63" s="46">
        <f t="shared" ref="AR63" si="447">COUNTIFS($AJ$58:$OK$58,"&gt;0",$AJ$59:$OK$59,$AI$62,$AJ$60:$OK$60,AR62)</f>
        <v>0</v>
      </c>
      <c r="AS63" s="46">
        <f t="shared" ref="AS63" si="448">IF(AR63=0,1,0)</f>
        <v>1</v>
      </c>
      <c r="AT63" s="46">
        <f t="shared" ref="AT63" si="449">COUNTIFS($AJ$58:$OK$58,"&gt;0",$AJ$59:$OK$59,$AI$62,$AJ$60:$OK$60,AT62)</f>
        <v>0</v>
      </c>
      <c r="AU63" s="46">
        <f t="shared" ref="AU63" si="450">IF(AT63=0,1,0)</f>
        <v>1</v>
      </c>
      <c r="AV63" s="46">
        <f t="shared" ref="AV63" si="451">COUNTIFS($AJ$58:$OK$58,"&gt;0",$AJ$59:$OK$59,$AI$62,$AJ$60:$OK$60,AV62)</f>
        <v>0</v>
      </c>
      <c r="AW63" s="46">
        <f t="shared" ref="AW63" si="452">IF(AV63=0,1,0)</f>
        <v>1</v>
      </c>
      <c r="AX63" s="46">
        <f t="shared" ref="AX63" si="453">COUNTIFS($AJ$58:$OK$58,"&gt;0",$AJ$59:$OK$59,$AI$62,$AJ$60:$OK$60,AX62)</f>
        <v>0</v>
      </c>
      <c r="AY63" s="46">
        <f t="shared" ref="AY63" si="454">IF(AX63=0,1,0)</f>
        <v>1</v>
      </c>
      <c r="AZ63" s="46">
        <f t="shared" ref="AZ63" si="455">COUNTIFS($AJ$58:$OK$58,"&gt;0",$AJ$59:$OK$59,$AI$62,$AJ$60:$OK$60,AZ62)</f>
        <v>0</v>
      </c>
      <c r="BA63" s="46">
        <f t="shared" ref="BA63" si="456">IF(AZ63=0,1,0)</f>
        <v>1</v>
      </c>
      <c r="BB63" s="46">
        <f t="shared" ref="BB63" si="457">COUNTIFS($AJ$58:$OK$58,"&gt;0",$AJ$59:$OK$59,$AI$62,$AJ$60:$OK$60,BB62)</f>
        <v>0</v>
      </c>
      <c r="BC63" s="46">
        <f t="shared" ref="BC63" si="458">IF(BB63=0,1,0)</f>
        <v>1</v>
      </c>
      <c r="BD63" s="46">
        <f t="shared" ref="BD63" si="459">COUNTIFS($AJ$58:$OK$58,"&gt;0",$AJ$59:$OK$59,$AI$62,$AJ$60:$OK$60,BD62)</f>
        <v>0</v>
      </c>
      <c r="BE63" s="46">
        <f t="shared" ref="BE63" si="460">IF(BD63=0,1,0)</f>
        <v>1</v>
      </c>
      <c r="BF63" s="46">
        <f t="shared" ref="BF63" si="461">COUNTIFS($AJ$58:$OK$58,"&gt;0",$AJ$59:$OK$59,$AI$62,$AJ$60:$OK$60,BF62)</f>
        <v>0</v>
      </c>
      <c r="BG63" s="46">
        <f t="shared" ref="BG63" si="462">IF(BF63=0,1,0)</f>
        <v>1</v>
      </c>
      <c r="BH63" s="46">
        <f t="shared" ref="BH63" si="463">COUNTIFS($AJ$58:$OK$58,"&gt;0",$AJ$59:$OK$59,$AI$62,$AJ$60:$OK$60,BH62)</f>
        <v>0</v>
      </c>
      <c r="BI63" s="46">
        <f t="shared" ref="BI63" si="464">IF(BH63=0,1,0)</f>
        <v>1</v>
      </c>
      <c r="BJ63" s="46">
        <f t="shared" ref="BJ63" si="465">COUNTIFS($AJ$58:$OK$58,"&gt;0",$AJ$59:$OK$59,$AI$62,$AJ$60:$OK$60,BJ62)</f>
        <v>0</v>
      </c>
      <c r="BK63" s="46">
        <f t="shared" ref="BK63" si="466">IF(BJ63=0,1,0)</f>
        <v>1</v>
      </c>
      <c r="BL63" s="46">
        <f t="shared" ref="BL63" si="467">COUNTIFS($AJ$58:$OK$58,"&gt;0",$AJ$59:$OK$59,$AI$62,$AJ$60:$OK$60,BL62)</f>
        <v>0</v>
      </c>
      <c r="BM63" s="46">
        <f t="shared" ref="BM63" si="468">IF(BL63=0,1,0)</f>
        <v>1</v>
      </c>
      <c r="BN63" s="46">
        <f t="shared" ref="BN63" si="469">COUNTIFS($AJ$58:$OK$58,"&gt;0",$AJ$59:$OK$59,$AI$62,$AJ$60:$OK$60,BN62)</f>
        <v>0</v>
      </c>
      <c r="BO63" s="46">
        <f t="shared" ref="BO63" si="470">IF(BN63=0,1,0)</f>
        <v>1</v>
      </c>
      <c r="BP63" s="46">
        <f t="shared" ref="BP63" si="471">COUNTIFS($AJ$58:$OK$58,"&gt;0",$AJ$59:$OK$59,$AI$62,$AJ$60:$OK$60,BP62)</f>
        <v>0</v>
      </c>
      <c r="BQ63" s="46">
        <f t="shared" ref="BQ63" si="472">IF(BP63=0,1,0)</f>
        <v>1</v>
      </c>
      <c r="BR63" s="46">
        <f t="shared" ref="BR63" si="473">COUNTIFS($AJ$58:$OK$58,"&gt;0",$AJ$59:$OK$59,$AI$62,$AJ$60:$OK$60,BR62)</f>
        <v>0</v>
      </c>
      <c r="BS63" s="46">
        <f t="shared" ref="BS63" si="474">IF(BR63=0,1,0)</f>
        <v>1</v>
      </c>
      <c r="BT63" s="46">
        <f t="shared" ref="BT63" si="475">COUNTIFS($AJ$58:$OK$58,"&gt;0",$AJ$59:$OK$59,$AI$62,$AJ$60:$OK$60,BT62)</f>
        <v>0</v>
      </c>
      <c r="BU63" s="46">
        <f t="shared" ref="BU63" si="476">IF(BT63=0,1,0)</f>
        <v>1</v>
      </c>
      <c r="BV63" s="46">
        <f t="shared" ref="BV63" si="477">COUNTIFS($AJ$58:$OK$58,"&gt;0",$AJ$59:$OK$59,$AI$62,$AJ$60:$OK$60,BV62)</f>
        <v>0</v>
      </c>
      <c r="BW63" s="46">
        <f t="shared" ref="BW63" si="478">IF(BV63=0,1,0)</f>
        <v>1</v>
      </c>
      <c r="BX63" s="46">
        <f t="shared" ref="BX63" si="479">COUNTIFS($AJ$58:$OK$58,"&gt;0",$AJ$59:$OK$59,$AI$62,$AJ$60:$OK$60,BX62)</f>
        <v>0</v>
      </c>
      <c r="BY63" s="46">
        <f t="shared" ref="BY63" si="480">IF(BX63=0,1,0)</f>
        <v>1</v>
      </c>
      <c r="BZ63" s="46">
        <f t="shared" ref="BZ63" si="481">COUNTIFS($AJ$58:$OK$58,"&gt;0",$AJ$59:$OK$59,$AI$62,$AJ$60:$OK$60,BZ62)</f>
        <v>0</v>
      </c>
      <c r="CA63" s="46">
        <f t="shared" ref="CA63" si="482">IF(BZ63=0,1,0)</f>
        <v>1</v>
      </c>
      <c r="CB63" s="46">
        <f t="shared" ref="CB63" si="483">COUNTIFS($AJ$58:$OK$58,"&gt;0",$AJ$59:$OK$59,$AI$62,$AJ$60:$OK$60,CB62)</f>
        <v>0</v>
      </c>
      <c r="CC63" s="46">
        <f t="shared" ref="CC63" si="484">IF(CB63=0,1,0)</f>
        <v>1</v>
      </c>
      <c r="CD63" s="46">
        <f t="shared" ref="CD63" si="485">COUNTIFS($AJ$58:$OK$58,"&gt;0",$AJ$59:$OK$59,$AI$62,$AJ$60:$OK$60,CD62)</f>
        <v>0</v>
      </c>
      <c r="CE63" s="46">
        <f t="shared" ref="CE63" si="486">IF(CD63=0,1,0)</f>
        <v>1</v>
      </c>
      <c r="CF63" s="46">
        <f t="shared" ref="CF63" si="487">COUNTIFS($AJ$58:$OK$58,"&gt;0",$AJ$59:$OK$59,$AI$62,$AJ$60:$OK$60,CF62)</f>
        <v>0</v>
      </c>
      <c r="CG63" s="46">
        <f t="shared" ref="CG63" si="488">IF(CF63=0,1,0)</f>
        <v>1</v>
      </c>
      <c r="CH63" s="46">
        <f t="shared" ref="CH63" si="489">COUNTIFS($AJ$58:$OK$58,"&gt;0",$AJ$59:$OK$59,$AI$62,$AJ$60:$OK$60,CH62)</f>
        <v>0</v>
      </c>
      <c r="CI63" s="46">
        <f t="shared" ref="CI63" si="490">IF(CH63=0,1,0)</f>
        <v>1</v>
      </c>
      <c r="CJ63" s="46">
        <f t="shared" ref="CJ63" si="491">COUNTIFS($AJ$58:$OK$58,"&gt;0",$AJ$59:$OK$59,$AI$62,$AJ$60:$OK$60,CJ62)</f>
        <v>0</v>
      </c>
      <c r="CK63" s="46">
        <f t="shared" ref="CK63" si="492">IF(CJ63=0,1,0)</f>
        <v>1</v>
      </c>
      <c r="CL63" s="46">
        <f t="shared" ref="CL63" si="493">COUNTIFS($AJ$58:$OK$58,"&gt;0",$AJ$59:$OK$59,$AI$62,$AJ$60:$OK$60,CL62)</f>
        <v>0</v>
      </c>
      <c r="CM63" s="46">
        <f t="shared" ref="CM63" si="494">IF(CL63=0,1,0)</f>
        <v>1</v>
      </c>
      <c r="CN63" s="46">
        <f t="shared" ref="CN63" si="495">COUNTIFS($AJ$58:$OK$58,"&gt;0",$AJ$59:$OK$59,$AI$62,$AJ$60:$OK$60,CN62)</f>
        <v>0</v>
      </c>
      <c r="CO63" s="46">
        <f t="shared" ref="CO63" si="496">IF(CN63=0,1,0)</f>
        <v>1</v>
      </c>
      <c r="CP63" s="46">
        <f t="shared" ref="CP63" si="497">COUNTIFS($AJ$58:$OK$58,"&gt;0",$AJ$59:$OK$59,$AI$62,$AJ$60:$OK$60,CP62)</f>
        <v>0</v>
      </c>
      <c r="CQ63" s="46">
        <f t="shared" ref="CQ63" si="498">IF(CP63=0,1,0)</f>
        <v>1</v>
      </c>
      <c r="CR63" s="46">
        <f t="shared" ref="CR63" si="499">COUNTIFS($AJ$58:$OK$58,"&gt;0",$AJ$59:$OK$59,$AI$62,$AJ$60:$OK$60,CR62)</f>
        <v>0</v>
      </c>
      <c r="CS63" s="46">
        <f t="shared" ref="CS63" si="500">IF(CR63=0,1,0)</f>
        <v>1</v>
      </c>
    </row>
    <row r="64" spans="1:401" ht="12.95" customHeight="1" x14ac:dyDescent="0.2">
      <c r="AD64" s="54" t="s">
        <v>74</v>
      </c>
      <c r="AE64" s="55"/>
    </row>
    <row r="65" spans="30:97" ht="12.95" customHeight="1" x14ac:dyDescent="0.2">
      <c r="AD65" s="45" t="str">
        <f>IF(AE65&gt;0,"Yes","No")</f>
        <v>No</v>
      </c>
      <c r="AE65" s="45">
        <f>COUNTIF(AJ26:OK35,"&gt;"&amp;Z39)</f>
        <v>0</v>
      </c>
      <c r="AH65" s="50"/>
      <c r="AI65" s="46">
        <v>2</v>
      </c>
      <c r="AJ65" s="51">
        <v>1</v>
      </c>
      <c r="AK65" s="52" t="s">
        <v>36</v>
      </c>
      <c r="AL65" s="51">
        <v>2</v>
      </c>
      <c r="AM65" s="52" t="s">
        <v>38</v>
      </c>
      <c r="AN65" s="51">
        <v>3</v>
      </c>
      <c r="AO65" s="52" t="s">
        <v>39</v>
      </c>
      <c r="AP65" s="51">
        <v>4</v>
      </c>
      <c r="AQ65" s="52" t="s">
        <v>40</v>
      </c>
      <c r="AR65" s="51">
        <v>5</v>
      </c>
      <c r="AS65" s="52" t="s">
        <v>41</v>
      </c>
      <c r="AT65" s="51">
        <v>6</v>
      </c>
      <c r="AU65" s="52" t="s">
        <v>42</v>
      </c>
      <c r="AV65" s="51">
        <v>7</v>
      </c>
      <c r="AW65" s="52" t="s">
        <v>43</v>
      </c>
      <c r="AX65" s="51">
        <v>8</v>
      </c>
      <c r="AY65" s="52" t="s">
        <v>44</v>
      </c>
      <c r="AZ65" s="51">
        <v>9</v>
      </c>
      <c r="BA65" s="52" t="s">
        <v>45</v>
      </c>
      <c r="BB65" s="51">
        <v>10</v>
      </c>
      <c r="BC65" s="52" t="s">
        <v>46</v>
      </c>
      <c r="BD65" s="51">
        <v>11</v>
      </c>
      <c r="BE65" s="52" t="s">
        <v>47</v>
      </c>
      <c r="BF65" s="51">
        <v>12</v>
      </c>
      <c r="BG65" s="52" t="s">
        <v>48</v>
      </c>
      <c r="BH65" s="51">
        <v>13</v>
      </c>
      <c r="BI65" s="52" t="s">
        <v>49</v>
      </c>
      <c r="BJ65" s="51">
        <v>14</v>
      </c>
      <c r="BK65" s="52" t="s">
        <v>50</v>
      </c>
      <c r="BL65" s="51">
        <v>15</v>
      </c>
      <c r="BM65" s="52" t="s">
        <v>51</v>
      </c>
      <c r="BN65" s="51">
        <v>16</v>
      </c>
      <c r="BO65" s="52" t="s">
        <v>52</v>
      </c>
      <c r="BP65" s="51">
        <v>17</v>
      </c>
      <c r="BQ65" s="52" t="s">
        <v>53</v>
      </c>
      <c r="BR65" s="51">
        <v>18</v>
      </c>
      <c r="BS65" s="52" t="s">
        <v>54</v>
      </c>
      <c r="BT65" s="51">
        <v>19</v>
      </c>
      <c r="BU65" s="52" t="s">
        <v>55</v>
      </c>
      <c r="BV65" s="51">
        <v>20</v>
      </c>
      <c r="BW65" s="52" t="s">
        <v>56</v>
      </c>
      <c r="BX65" s="51">
        <v>21</v>
      </c>
      <c r="BY65" s="52" t="s">
        <v>57</v>
      </c>
      <c r="BZ65" s="51">
        <v>22</v>
      </c>
      <c r="CA65" s="52" t="s">
        <v>58</v>
      </c>
      <c r="CB65" s="51">
        <v>23</v>
      </c>
      <c r="CC65" s="52" t="s">
        <v>59</v>
      </c>
      <c r="CD65" s="51">
        <v>24</v>
      </c>
      <c r="CE65" s="52" t="s">
        <v>60</v>
      </c>
      <c r="CF65" s="51">
        <v>25</v>
      </c>
      <c r="CG65" s="52" t="s">
        <v>61</v>
      </c>
      <c r="CH65" s="51">
        <v>26</v>
      </c>
      <c r="CI65" s="52" t="s">
        <v>62</v>
      </c>
      <c r="CJ65" s="51">
        <v>27</v>
      </c>
      <c r="CK65" s="52" t="s">
        <v>63</v>
      </c>
      <c r="CL65" s="51">
        <v>28</v>
      </c>
      <c r="CM65" s="52" t="s">
        <v>64</v>
      </c>
      <c r="CN65" s="51">
        <v>29</v>
      </c>
      <c r="CO65" s="52" t="s">
        <v>65</v>
      </c>
    </row>
    <row r="66" spans="30:97" ht="12.95" customHeight="1" x14ac:dyDescent="0.2">
      <c r="AD66" s="56" t="s">
        <v>76</v>
      </c>
      <c r="AE66" s="57"/>
      <c r="AI66" s="53" t="s">
        <v>9</v>
      </c>
      <c r="AJ66" s="46">
        <f>COUNTIFS($AJ$58:$OK$58,"&gt;0",$AJ$59:$OK$59,$AI$65,$AJ$60:$OK$60,AJ65)</f>
        <v>0</v>
      </c>
      <c r="AK66" s="46">
        <f>IF(AJ66=0,1,0)</f>
        <v>1</v>
      </c>
      <c r="AL66" s="46">
        <f t="shared" ref="AL66" si="501">COUNTIFS($AJ$58:$OK$58,"&gt;0",$AJ$59:$OK$59,$AI$65,$AJ$60:$OK$60,AL65)</f>
        <v>0</v>
      </c>
      <c r="AM66" s="46">
        <f t="shared" ref="AM66" si="502">IF(AL66=0,1,0)</f>
        <v>1</v>
      </c>
      <c r="AN66" s="46">
        <f t="shared" ref="AN66" si="503">COUNTIFS($AJ$58:$OK$58,"&gt;0",$AJ$59:$OK$59,$AI$65,$AJ$60:$OK$60,AN65)</f>
        <v>0</v>
      </c>
      <c r="AO66" s="46">
        <f t="shared" ref="AO66" si="504">IF(AN66=0,1,0)</f>
        <v>1</v>
      </c>
      <c r="AP66" s="46">
        <f t="shared" ref="AP66" si="505">COUNTIFS($AJ$58:$OK$58,"&gt;0",$AJ$59:$OK$59,$AI$65,$AJ$60:$OK$60,AP65)</f>
        <v>0</v>
      </c>
      <c r="AQ66" s="46">
        <f t="shared" ref="AQ66" si="506">IF(AP66=0,1,0)</f>
        <v>1</v>
      </c>
      <c r="AR66" s="46">
        <f t="shared" ref="AR66" si="507">COUNTIFS($AJ$58:$OK$58,"&gt;0",$AJ$59:$OK$59,$AI$65,$AJ$60:$OK$60,AR65)</f>
        <v>0</v>
      </c>
      <c r="AS66" s="46">
        <f t="shared" ref="AS66" si="508">IF(AR66=0,1,0)</f>
        <v>1</v>
      </c>
      <c r="AT66" s="46">
        <f t="shared" ref="AT66" si="509">COUNTIFS($AJ$58:$OK$58,"&gt;0",$AJ$59:$OK$59,$AI$65,$AJ$60:$OK$60,AT65)</f>
        <v>0</v>
      </c>
      <c r="AU66" s="46">
        <f t="shared" ref="AU66" si="510">IF(AT66=0,1,0)</f>
        <v>1</v>
      </c>
      <c r="AV66" s="46">
        <f t="shared" ref="AV66" si="511">COUNTIFS($AJ$58:$OK$58,"&gt;0",$AJ$59:$OK$59,$AI$65,$AJ$60:$OK$60,AV65)</f>
        <v>0</v>
      </c>
      <c r="AW66" s="46">
        <f t="shared" ref="AW66" si="512">IF(AV66=0,1,0)</f>
        <v>1</v>
      </c>
      <c r="AX66" s="46">
        <f t="shared" ref="AX66" si="513">COUNTIFS($AJ$58:$OK$58,"&gt;0",$AJ$59:$OK$59,$AI$65,$AJ$60:$OK$60,AX65)</f>
        <v>0</v>
      </c>
      <c r="AY66" s="46">
        <f t="shared" ref="AY66" si="514">IF(AX66=0,1,0)</f>
        <v>1</v>
      </c>
      <c r="AZ66" s="46">
        <f t="shared" ref="AZ66" si="515">COUNTIFS($AJ$58:$OK$58,"&gt;0",$AJ$59:$OK$59,$AI$65,$AJ$60:$OK$60,AZ65)</f>
        <v>0</v>
      </c>
      <c r="BA66" s="46">
        <f t="shared" ref="BA66" si="516">IF(AZ66=0,1,0)</f>
        <v>1</v>
      </c>
      <c r="BB66" s="46">
        <f t="shared" ref="BB66" si="517">COUNTIFS($AJ$58:$OK$58,"&gt;0",$AJ$59:$OK$59,$AI$65,$AJ$60:$OK$60,BB65)</f>
        <v>0</v>
      </c>
      <c r="BC66" s="46">
        <f t="shared" ref="BC66" si="518">IF(BB66=0,1,0)</f>
        <v>1</v>
      </c>
      <c r="BD66" s="46">
        <f t="shared" ref="BD66" si="519">COUNTIFS($AJ$58:$OK$58,"&gt;0",$AJ$59:$OK$59,$AI$65,$AJ$60:$OK$60,BD65)</f>
        <v>0</v>
      </c>
      <c r="BE66" s="46">
        <f t="shared" ref="BE66" si="520">IF(BD66=0,1,0)</f>
        <v>1</v>
      </c>
      <c r="BF66" s="46">
        <f t="shared" ref="BF66" si="521">COUNTIFS($AJ$58:$OK$58,"&gt;0",$AJ$59:$OK$59,$AI$65,$AJ$60:$OK$60,BF65)</f>
        <v>0</v>
      </c>
      <c r="BG66" s="46">
        <f t="shared" ref="BG66" si="522">IF(BF66=0,1,0)</f>
        <v>1</v>
      </c>
      <c r="BH66" s="46">
        <f t="shared" ref="BH66" si="523">COUNTIFS($AJ$58:$OK$58,"&gt;0",$AJ$59:$OK$59,$AI$65,$AJ$60:$OK$60,BH65)</f>
        <v>0</v>
      </c>
      <c r="BI66" s="46">
        <f t="shared" ref="BI66" si="524">IF(BH66=0,1,0)</f>
        <v>1</v>
      </c>
      <c r="BJ66" s="46">
        <f t="shared" ref="BJ66" si="525">COUNTIFS($AJ$58:$OK$58,"&gt;0",$AJ$59:$OK$59,$AI$65,$AJ$60:$OK$60,BJ65)</f>
        <v>0</v>
      </c>
      <c r="BK66" s="46">
        <f t="shared" ref="BK66" si="526">IF(BJ66=0,1,0)</f>
        <v>1</v>
      </c>
      <c r="BL66" s="46">
        <f t="shared" ref="BL66" si="527">COUNTIFS($AJ$58:$OK$58,"&gt;0",$AJ$59:$OK$59,$AI$65,$AJ$60:$OK$60,BL65)</f>
        <v>0</v>
      </c>
      <c r="BM66" s="46">
        <f t="shared" ref="BM66" si="528">IF(BL66=0,1,0)</f>
        <v>1</v>
      </c>
      <c r="BN66" s="46">
        <f t="shared" ref="BN66" si="529">COUNTIFS($AJ$58:$OK$58,"&gt;0",$AJ$59:$OK$59,$AI$65,$AJ$60:$OK$60,BN65)</f>
        <v>0</v>
      </c>
      <c r="BO66" s="46">
        <f t="shared" ref="BO66" si="530">IF(BN66=0,1,0)</f>
        <v>1</v>
      </c>
      <c r="BP66" s="46">
        <f t="shared" ref="BP66" si="531">COUNTIFS($AJ$58:$OK$58,"&gt;0",$AJ$59:$OK$59,$AI$65,$AJ$60:$OK$60,BP65)</f>
        <v>0</v>
      </c>
      <c r="BQ66" s="46">
        <f t="shared" ref="BQ66" si="532">IF(BP66=0,1,0)</f>
        <v>1</v>
      </c>
      <c r="BR66" s="46">
        <f t="shared" ref="BR66" si="533">COUNTIFS($AJ$58:$OK$58,"&gt;0",$AJ$59:$OK$59,$AI$65,$AJ$60:$OK$60,BR65)</f>
        <v>0</v>
      </c>
      <c r="BS66" s="46">
        <f t="shared" ref="BS66" si="534">IF(BR66=0,1,0)</f>
        <v>1</v>
      </c>
      <c r="BT66" s="46">
        <f t="shared" ref="BT66" si="535">COUNTIFS($AJ$58:$OK$58,"&gt;0",$AJ$59:$OK$59,$AI$65,$AJ$60:$OK$60,BT65)</f>
        <v>0</v>
      </c>
      <c r="BU66" s="46">
        <f t="shared" ref="BU66" si="536">IF(BT66=0,1,0)</f>
        <v>1</v>
      </c>
      <c r="BV66" s="46">
        <f t="shared" ref="BV66" si="537">COUNTIFS($AJ$58:$OK$58,"&gt;0",$AJ$59:$OK$59,$AI$65,$AJ$60:$OK$60,BV65)</f>
        <v>0</v>
      </c>
      <c r="BW66" s="46">
        <f t="shared" ref="BW66" si="538">IF(BV66=0,1,0)</f>
        <v>1</v>
      </c>
      <c r="BX66" s="46">
        <f t="shared" ref="BX66" si="539">COUNTIFS($AJ$58:$OK$58,"&gt;0",$AJ$59:$OK$59,$AI$65,$AJ$60:$OK$60,BX65)</f>
        <v>0</v>
      </c>
      <c r="BY66" s="46">
        <f t="shared" ref="BY66" si="540">IF(BX66=0,1,0)</f>
        <v>1</v>
      </c>
      <c r="BZ66" s="46">
        <f t="shared" ref="BZ66" si="541">COUNTIFS($AJ$58:$OK$58,"&gt;0",$AJ$59:$OK$59,$AI$65,$AJ$60:$OK$60,BZ65)</f>
        <v>0</v>
      </c>
      <c r="CA66" s="46">
        <f t="shared" ref="CA66" si="542">IF(BZ66=0,1,0)</f>
        <v>1</v>
      </c>
      <c r="CB66" s="46">
        <f t="shared" ref="CB66" si="543">COUNTIFS($AJ$58:$OK$58,"&gt;0",$AJ$59:$OK$59,$AI$65,$AJ$60:$OK$60,CB65)</f>
        <v>0</v>
      </c>
      <c r="CC66" s="46">
        <f t="shared" ref="CC66" si="544">IF(CB66=0,1,0)</f>
        <v>1</v>
      </c>
      <c r="CD66" s="46">
        <f t="shared" ref="CD66" si="545">COUNTIFS($AJ$58:$OK$58,"&gt;0",$AJ$59:$OK$59,$AI$65,$AJ$60:$OK$60,CD65)</f>
        <v>0</v>
      </c>
      <c r="CE66" s="46">
        <f t="shared" ref="CE66" si="546">IF(CD66=0,1,0)</f>
        <v>1</v>
      </c>
      <c r="CF66" s="46">
        <f t="shared" ref="CF66" si="547">COUNTIFS($AJ$58:$OK$58,"&gt;0",$AJ$59:$OK$59,$AI$65,$AJ$60:$OK$60,CF65)</f>
        <v>0</v>
      </c>
      <c r="CG66" s="46">
        <f t="shared" ref="CG66" si="548">IF(CF66=0,1,0)</f>
        <v>1</v>
      </c>
      <c r="CH66" s="46">
        <f t="shared" ref="CH66" si="549">COUNTIFS($AJ$58:$OK$58,"&gt;0",$AJ$59:$OK$59,$AI$65,$AJ$60:$OK$60,CH65)</f>
        <v>0</v>
      </c>
      <c r="CI66" s="46">
        <f t="shared" ref="CI66" si="550">IF(CH66=0,1,0)</f>
        <v>1</v>
      </c>
      <c r="CJ66" s="46">
        <f t="shared" ref="CJ66" si="551">COUNTIFS($AJ$58:$OK$58,"&gt;0",$AJ$59:$OK$59,$AI$65,$AJ$60:$OK$60,CJ65)</f>
        <v>0</v>
      </c>
      <c r="CK66" s="46">
        <f t="shared" ref="CK66" si="552">IF(CJ66=0,1,0)</f>
        <v>1</v>
      </c>
      <c r="CL66" s="58">
        <f>IF(AND(CN66=1,COUNTIFS($AJ$58:$OK$58,"&gt;0",$AJ$59:$OK$59,$AI$65,$AJ$60:$OK$60,CL65)=1),2,IF(AND(CN66=1,COUNTIFS($AJ$58:$OK$58,"&gt;0",$AJ$59:$OK$59,$AI$65,$AJ$60:$OK$60,CL65)=0),1,COUNTIFS($AJ$58:$OK$58,"&gt;0",$AJ$59:$OK$59,$AI$65,$AJ$60:$OK$60,CL65)))</f>
        <v>0</v>
      </c>
      <c r="CM66" s="58">
        <f t="shared" ref="CM66" si="553">IF(CL66=0,1,0)</f>
        <v>1</v>
      </c>
      <c r="CN66" s="46">
        <f t="shared" ref="CN66" si="554">COUNTIFS($AJ$58:$OK$58,"&gt;0",$AJ$59:$OK$59,$AI$65,$AJ$60:$OK$60,CN65)</f>
        <v>0</v>
      </c>
      <c r="CO66" s="46">
        <f t="shared" ref="CO66" si="555">IF(CN66=0,1,0)</f>
        <v>1</v>
      </c>
    </row>
    <row r="67" spans="30:97" ht="12.95" customHeight="1" x14ac:dyDescent="0.2">
      <c r="AD67" s="59" t="str">
        <f>IF(AE67&gt;0,"Yes","No")</f>
        <v>No</v>
      </c>
      <c r="AE67" s="59">
        <f>SUM(AP45:AP54)</f>
        <v>0</v>
      </c>
    </row>
    <row r="68" spans="30:97" ht="12.95" customHeight="1" x14ac:dyDescent="0.2">
      <c r="AD68" s="60" t="s">
        <v>70</v>
      </c>
      <c r="AE68" s="61"/>
      <c r="AH68" s="50"/>
      <c r="AI68" s="46">
        <v>3</v>
      </c>
      <c r="AJ68" s="51">
        <v>1</v>
      </c>
      <c r="AK68" s="52" t="s">
        <v>36</v>
      </c>
      <c r="AL68" s="51">
        <v>2</v>
      </c>
      <c r="AM68" s="52" t="s">
        <v>38</v>
      </c>
      <c r="AN68" s="51">
        <v>3</v>
      </c>
      <c r="AO68" s="52" t="s">
        <v>39</v>
      </c>
      <c r="AP68" s="51">
        <v>4</v>
      </c>
      <c r="AQ68" s="52" t="s">
        <v>40</v>
      </c>
      <c r="AR68" s="51">
        <v>5</v>
      </c>
      <c r="AS68" s="52" t="s">
        <v>41</v>
      </c>
      <c r="AT68" s="51">
        <v>6</v>
      </c>
      <c r="AU68" s="52" t="s">
        <v>42</v>
      </c>
      <c r="AV68" s="51">
        <v>7</v>
      </c>
      <c r="AW68" s="52" t="s">
        <v>43</v>
      </c>
      <c r="AX68" s="51">
        <v>8</v>
      </c>
      <c r="AY68" s="52" t="s">
        <v>44</v>
      </c>
      <c r="AZ68" s="51">
        <v>9</v>
      </c>
      <c r="BA68" s="52" t="s">
        <v>45</v>
      </c>
      <c r="BB68" s="51">
        <v>10</v>
      </c>
      <c r="BC68" s="52" t="s">
        <v>46</v>
      </c>
      <c r="BD68" s="51">
        <v>11</v>
      </c>
      <c r="BE68" s="52" t="s">
        <v>47</v>
      </c>
      <c r="BF68" s="51">
        <v>12</v>
      </c>
      <c r="BG68" s="52" t="s">
        <v>48</v>
      </c>
      <c r="BH68" s="51">
        <v>13</v>
      </c>
      <c r="BI68" s="52" t="s">
        <v>49</v>
      </c>
      <c r="BJ68" s="51">
        <v>14</v>
      </c>
      <c r="BK68" s="52" t="s">
        <v>50</v>
      </c>
      <c r="BL68" s="51">
        <v>15</v>
      </c>
      <c r="BM68" s="52" t="s">
        <v>51</v>
      </c>
      <c r="BN68" s="51">
        <v>16</v>
      </c>
      <c r="BO68" s="52" t="s">
        <v>52</v>
      </c>
      <c r="BP68" s="51">
        <v>17</v>
      </c>
      <c r="BQ68" s="52" t="s">
        <v>53</v>
      </c>
      <c r="BR68" s="51">
        <v>18</v>
      </c>
      <c r="BS68" s="52" t="s">
        <v>54</v>
      </c>
      <c r="BT68" s="51">
        <v>19</v>
      </c>
      <c r="BU68" s="52" t="s">
        <v>55</v>
      </c>
      <c r="BV68" s="51">
        <v>20</v>
      </c>
      <c r="BW68" s="52" t="s">
        <v>56</v>
      </c>
      <c r="BX68" s="51">
        <v>21</v>
      </c>
      <c r="BY68" s="52" t="s">
        <v>57</v>
      </c>
      <c r="BZ68" s="51">
        <v>22</v>
      </c>
      <c r="CA68" s="52" t="s">
        <v>58</v>
      </c>
      <c r="CB68" s="51">
        <v>23</v>
      </c>
      <c r="CC68" s="52" t="s">
        <v>59</v>
      </c>
      <c r="CD68" s="51">
        <v>24</v>
      </c>
      <c r="CE68" s="52" t="s">
        <v>60</v>
      </c>
      <c r="CF68" s="51">
        <v>25</v>
      </c>
      <c r="CG68" s="52" t="s">
        <v>61</v>
      </c>
      <c r="CH68" s="51">
        <v>26</v>
      </c>
      <c r="CI68" s="52" t="s">
        <v>62</v>
      </c>
      <c r="CJ68" s="51">
        <v>27</v>
      </c>
      <c r="CK68" s="52" t="s">
        <v>63</v>
      </c>
      <c r="CL68" s="51">
        <v>28</v>
      </c>
      <c r="CM68" s="52" t="s">
        <v>64</v>
      </c>
      <c r="CN68" s="51">
        <v>29</v>
      </c>
      <c r="CO68" s="52" t="s">
        <v>65</v>
      </c>
      <c r="CP68" s="51">
        <v>30</v>
      </c>
      <c r="CQ68" s="52" t="s">
        <v>66</v>
      </c>
      <c r="CR68" s="51">
        <v>31</v>
      </c>
      <c r="CS68" s="52" t="s">
        <v>67</v>
      </c>
    </row>
    <row r="69" spans="30:97" ht="12.95" customHeight="1" x14ac:dyDescent="0.2">
      <c r="AD69" s="62" t="str">
        <f>IF(AE69&gt;0,"Yes","No")</f>
        <v>No</v>
      </c>
      <c r="AE69" s="62">
        <f>COUNTIF(AJ39:OK39,"&gt;"&amp;1)</f>
        <v>0</v>
      </c>
      <c r="AI69" s="53" t="s">
        <v>9</v>
      </c>
      <c r="AJ69" s="46">
        <f>COUNTIFS($AJ$58:$OK$58,"&gt;0",$AJ$59:$OK$59,$AI$68,$AJ$60:$OK$60,AJ68)</f>
        <v>0</v>
      </c>
      <c r="AK69" s="46">
        <f>IF(AJ69=0,1,0)</f>
        <v>1</v>
      </c>
      <c r="AL69" s="46">
        <f t="shared" ref="AL69" si="556">COUNTIFS($AJ$58:$OK$58,"&gt;0",$AJ$59:$OK$59,$AI$68,$AJ$60:$OK$60,AL68)</f>
        <v>0</v>
      </c>
      <c r="AM69" s="46">
        <f t="shared" ref="AM69" si="557">IF(AL69=0,1,0)</f>
        <v>1</v>
      </c>
      <c r="AN69" s="46">
        <f t="shared" ref="AN69" si="558">COUNTIFS($AJ$58:$OK$58,"&gt;0",$AJ$59:$OK$59,$AI$68,$AJ$60:$OK$60,AN68)</f>
        <v>0</v>
      </c>
      <c r="AO69" s="46">
        <f t="shared" ref="AO69" si="559">IF(AN69=0,1,0)</f>
        <v>1</v>
      </c>
      <c r="AP69" s="46">
        <f t="shared" ref="AP69" si="560">COUNTIFS($AJ$58:$OK$58,"&gt;0",$AJ$59:$OK$59,$AI$68,$AJ$60:$OK$60,AP68)</f>
        <v>0</v>
      </c>
      <c r="AQ69" s="46">
        <f t="shared" ref="AQ69" si="561">IF(AP69=0,1,0)</f>
        <v>1</v>
      </c>
      <c r="AR69" s="46">
        <f t="shared" ref="AR69" si="562">COUNTIFS($AJ$58:$OK$58,"&gt;0",$AJ$59:$OK$59,$AI$68,$AJ$60:$OK$60,AR68)</f>
        <v>0</v>
      </c>
      <c r="AS69" s="46">
        <f t="shared" ref="AS69" si="563">IF(AR69=0,1,0)</f>
        <v>1</v>
      </c>
      <c r="AT69" s="46">
        <f t="shared" ref="AT69" si="564">COUNTIFS($AJ$58:$OK$58,"&gt;0",$AJ$59:$OK$59,$AI$68,$AJ$60:$OK$60,AT68)</f>
        <v>0</v>
      </c>
      <c r="AU69" s="46">
        <f t="shared" ref="AU69" si="565">IF(AT69=0,1,0)</f>
        <v>1</v>
      </c>
      <c r="AV69" s="46">
        <f t="shared" ref="AV69" si="566">COUNTIFS($AJ$58:$OK$58,"&gt;0",$AJ$59:$OK$59,$AI$68,$AJ$60:$OK$60,AV68)</f>
        <v>0</v>
      </c>
      <c r="AW69" s="46">
        <f t="shared" ref="AW69" si="567">IF(AV69=0,1,0)</f>
        <v>1</v>
      </c>
      <c r="AX69" s="46">
        <f t="shared" ref="AX69" si="568">COUNTIFS($AJ$58:$OK$58,"&gt;0",$AJ$59:$OK$59,$AI$68,$AJ$60:$OK$60,AX68)</f>
        <v>0</v>
      </c>
      <c r="AY69" s="46">
        <f t="shared" ref="AY69" si="569">IF(AX69=0,1,0)</f>
        <v>1</v>
      </c>
      <c r="AZ69" s="46">
        <f t="shared" ref="AZ69" si="570">COUNTIFS($AJ$58:$OK$58,"&gt;0",$AJ$59:$OK$59,$AI$68,$AJ$60:$OK$60,AZ68)</f>
        <v>0</v>
      </c>
      <c r="BA69" s="46">
        <f t="shared" ref="BA69" si="571">IF(AZ69=0,1,0)</f>
        <v>1</v>
      </c>
      <c r="BB69" s="46">
        <f t="shared" ref="BB69" si="572">COUNTIFS($AJ$58:$OK$58,"&gt;0",$AJ$59:$OK$59,$AI$68,$AJ$60:$OK$60,BB68)</f>
        <v>0</v>
      </c>
      <c r="BC69" s="46">
        <f t="shared" ref="BC69" si="573">IF(BB69=0,1,0)</f>
        <v>1</v>
      </c>
      <c r="BD69" s="46">
        <f t="shared" ref="BD69" si="574">COUNTIFS($AJ$58:$OK$58,"&gt;0",$AJ$59:$OK$59,$AI$68,$AJ$60:$OK$60,BD68)</f>
        <v>0</v>
      </c>
      <c r="BE69" s="46">
        <f t="shared" ref="BE69" si="575">IF(BD69=0,1,0)</f>
        <v>1</v>
      </c>
      <c r="BF69" s="46">
        <f t="shared" ref="BF69" si="576">COUNTIFS($AJ$58:$OK$58,"&gt;0",$AJ$59:$OK$59,$AI$68,$AJ$60:$OK$60,BF68)</f>
        <v>0</v>
      </c>
      <c r="BG69" s="46">
        <f t="shared" ref="BG69" si="577">IF(BF69=0,1,0)</f>
        <v>1</v>
      </c>
      <c r="BH69" s="46">
        <f t="shared" ref="BH69" si="578">COUNTIFS($AJ$58:$OK$58,"&gt;0",$AJ$59:$OK$59,$AI$68,$AJ$60:$OK$60,BH68)</f>
        <v>0</v>
      </c>
      <c r="BI69" s="46">
        <f t="shared" ref="BI69" si="579">IF(BH69=0,1,0)</f>
        <v>1</v>
      </c>
      <c r="BJ69" s="46">
        <f t="shared" ref="BJ69" si="580">COUNTIFS($AJ$58:$OK$58,"&gt;0",$AJ$59:$OK$59,$AI$68,$AJ$60:$OK$60,BJ68)</f>
        <v>0</v>
      </c>
      <c r="BK69" s="46">
        <f t="shared" ref="BK69" si="581">IF(BJ69=0,1,0)</f>
        <v>1</v>
      </c>
      <c r="BL69" s="46">
        <f t="shared" ref="BL69" si="582">COUNTIFS($AJ$58:$OK$58,"&gt;0",$AJ$59:$OK$59,$AI$68,$AJ$60:$OK$60,BL68)</f>
        <v>0</v>
      </c>
      <c r="BM69" s="46">
        <f t="shared" ref="BM69" si="583">IF(BL69=0,1,0)</f>
        <v>1</v>
      </c>
      <c r="BN69" s="46">
        <f t="shared" ref="BN69" si="584">COUNTIFS($AJ$58:$OK$58,"&gt;0",$AJ$59:$OK$59,$AI$68,$AJ$60:$OK$60,BN68)</f>
        <v>0</v>
      </c>
      <c r="BO69" s="46">
        <f t="shared" ref="BO69" si="585">IF(BN69=0,1,0)</f>
        <v>1</v>
      </c>
      <c r="BP69" s="46">
        <f t="shared" ref="BP69" si="586">COUNTIFS($AJ$58:$OK$58,"&gt;0",$AJ$59:$OK$59,$AI$68,$AJ$60:$OK$60,BP68)</f>
        <v>0</v>
      </c>
      <c r="BQ69" s="46">
        <f t="shared" ref="BQ69" si="587">IF(BP69=0,1,0)</f>
        <v>1</v>
      </c>
      <c r="BR69" s="46">
        <f t="shared" ref="BR69" si="588">COUNTIFS($AJ$58:$OK$58,"&gt;0",$AJ$59:$OK$59,$AI$68,$AJ$60:$OK$60,BR68)</f>
        <v>0</v>
      </c>
      <c r="BS69" s="46">
        <f t="shared" ref="BS69" si="589">IF(BR69=0,1,0)</f>
        <v>1</v>
      </c>
      <c r="BT69" s="46">
        <f t="shared" ref="BT69" si="590">COUNTIFS($AJ$58:$OK$58,"&gt;0",$AJ$59:$OK$59,$AI$68,$AJ$60:$OK$60,BT68)</f>
        <v>0</v>
      </c>
      <c r="BU69" s="46">
        <f t="shared" ref="BU69" si="591">IF(BT69=0,1,0)</f>
        <v>1</v>
      </c>
      <c r="BV69" s="46">
        <f t="shared" ref="BV69" si="592">COUNTIFS($AJ$58:$OK$58,"&gt;0",$AJ$59:$OK$59,$AI$68,$AJ$60:$OK$60,BV68)</f>
        <v>0</v>
      </c>
      <c r="BW69" s="46">
        <f t="shared" ref="BW69" si="593">IF(BV69=0,1,0)</f>
        <v>1</v>
      </c>
      <c r="BX69" s="46">
        <f t="shared" ref="BX69" si="594">COUNTIFS($AJ$58:$OK$58,"&gt;0",$AJ$59:$OK$59,$AI$68,$AJ$60:$OK$60,BX68)</f>
        <v>0</v>
      </c>
      <c r="BY69" s="46">
        <f t="shared" ref="BY69" si="595">IF(BX69=0,1,0)</f>
        <v>1</v>
      </c>
      <c r="BZ69" s="46">
        <f t="shared" ref="BZ69" si="596">COUNTIFS($AJ$58:$OK$58,"&gt;0",$AJ$59:$OK$59,$AI$68,$AJ$60:$OK$60,BZ68)</f>
        <v>0</v>
      </c>
      <c r="CA69" s="46">
        <f t="shared" ref="CA69" si="597">IF(BZ69=0,1,0)</f>
        <v>1</v>
      </c>
      <c r="CB69" s="46">
        <f t="shared" ref="CB69" si="598">COUNTIFS($AJ$58:$OK$58,"&gt;0",$AJ$59:$OK$59,$AI$68,$AJ$60:$OK$60,CB68)</f>
        <v>0</v>
      </c>
      <c r="CC69" s="46">
        <f t="shared" ref="CC69" si="599">IF(CB69=0,1,0)</f>
        <v>1</v>
      </c>
      <c r="CD69" s="46">
        <f t="shared" ref="CD69" si="600">COUNTIFS($AJ$58:$OK$58,"&gt;0",$AJ$59:$OK$59,$AI$68,$AJ$60:$OK$60,CD68)</f>
        <v>0</v>
      </c>
      <c r="CE69" s="46">
        <f t="shared" ref="CE69" si="601">IF(CD69=0,1,0)</f>
        <v>1</v>
      </c>
      <c r="CF69" s="46">
        <f t="shared" ref="CF69" si="602">COUNTIFS($AJ$58:$OK$58,"&gt;0",$AJ$59:$OK$59,$AI$68,$AJ$60:$OK$60,CF68)</f>
        <v>0</v>
      </c>
      <c r="CG69" s="46">
        <f t="shared" ref="CG69" si="603">IF(CF69=0,1,0)</f>
        <v>1</v>
      </c>
      <c r="CH69" s="46">
        <f t="shared" ref="CH69" si="604">COUNTIFS($AJ$58:$OK$58,"&gt;0",$AJ$59:$OK$59,$AI$68,$AJ$60:$OK$60,CH68)</f>
        <v>0</v>
      </c>
      <c r="CI69" s="46">
        <f t="shared" ref="CI69" si="605">IF(CH69=0,1,0)</f>
        <v>1</v>
      </c>
      <c r="CJ69" s="46">
        <f t="shared" ref="CJ69" si="606">COUNTIFS($AJ$58:$OK$58,"&gt;0",$AJ$59:$OK$59,$AI$68,$AJ$60:$OK$60,CJ68)</f>
        <v>0</v>
      </c>
      <c r="CK69" s="46">
        <f t="shared" ref="CK69" si="607">IF(CJ69=0,1,0)</f>
        <v>1</v>
      </c>
      <c r="CL69" s="46">
        <f t="shared" ref="CL69" si="608">COUNTIFS($AJ$58:$OK$58,"&gt;0",$AJ$59:$OK$59,$AI$68,$AJ$60:$OK$60,CL68)</f>
        <v>0</v>
      </c>
      <c r="CM69" s="46">
        <f t="shared" ref="CM69" si="609">IF(CL69=0,1,0)</f>
        <v>1</v>
      </c>
      <c r="CN69" s="46">
        <f t="shared" ref="CN69" si="610">COUNTIFS($AJ$58:$OK$58,"&gt;0",$AJ$59:$OK$59,$AI$68,$AJ$60:$OK$60,CN68)</f>
        <v>0</v>
      </c>
      <c r="CO69" s="46">
        <f t="shared" ref="CO69" si="611">IF(CN69=0,1,0)</f>
        <v>1</v>
      </c>
      <c r="CP69" s="46">
        <f t="shared" ref="CP69" si="612">COUNTIFS($AJ$58:$OK$58,"&gt;0",$AJ$59:$OK$59,$AI$68,$AJ$60:$OK$60,CP68)</f>
        <v>0</v>
      </c>
      <c r="CQ69" s="46">
        <f t="shared" ref="CQ69" si="613">IF(CP69=0,1,0)</f>
        <v>1</v>
      </c>
      <c r="CR69" s="46">
        <f t="shared" ref="CR69" si="614">COUNTIFS($AJ$58:$OK$58,"&gt;0",$AJ$59:$OK$59,$AI$68,$AJ$60:$OK$60,CR68)</f>
        <v>0</v>
      </c>
      <c r="CS69" s="46">
        <f t="shared" ref="CS69" si="615">IF(CR69=0,1,0)</f>
        <v>1</v>
      </c>
    </row>
    <row r="70" spans="30:97" ht="12.95" customHeight="1" x14ac:dyDescent="0.2">
      <c r="AD70" s="63" t="s">
        <v>71</v>
      </c>
      <c r="AE70" s="64"/>
    </row>
    <row r="71" spans="30:97" ht="12.95" customHeight="1" x14ac:dyDescent="0.2">
      <c r="AD71" s="44" t="str">
        <f>IF(AE71&gt;0,"Yes","No")</f>
        <v>No</v>
      </c>
      <c r="AE71" s="44">
        <f>COUNTIF(AJ113:OK113,"&gt;"&amp;1)</f>
        <v>0</v>
      </c>
      <c r="AH71" s="50"/>
      <c r="AI71" s="46">
        <v>4</v>
      </c>
      <c r="AJ71" s="51">
        <v>1</v>
      </c>
      <c r="AK71" s="52" t="s">
        <v>36</v>
      </c>
      <c r="AL71" s="51">
        <v>2</v>
      </c>
      <c r="AM71" s="52" t="s">
        <v>38</v>
      </c>
      <c r="AN71" s="51">
        <v>3</v>
      </c>
      <c r="AO71" s="52" t="s">
        <v>39</v>
      </c>
      <c r="AP71" s="51">
        <v>4</v>
      </c>
      <c r="AQ71" s="52" t="s">
        <v>40</v>
      </c>
      <c r="AR71" s="51">
        <v>5</v>
      </c>
      <c r="AS71" s="52" t="s">
        <v>41</v>
      </c>
      <c r="AT71" s="51">
        <v>6</v>
      </c>
      <c r="AU71" s="52" t="s">
        <v>42</v>
      </c>
      <c r="AV71" s="51">
        <v>7</v>
      </c>
      <c r="AW71" s="52" t="s">
        <v>43</v>
      </c>
      <c r="AX71" s="51">
        <v>8</v>
      </c>
      <c r="AY71" s="52" t="s">
        <v>44</v>
      </c>
      <c r="AZ71" s="51">
        <v>9</v>
      </c>
      <c r="BA71" s="52" t="s">
        <v>45</v>
      </c>
      <c r="BB71" s="51">
        <v>10</v>
      </c>
      <c r="BC71" s="52" t="s">
        <v>46</v>
      </c>
      <c r="BD71" s="51">
        <v>11</v>
      </c>
      <c r="BE71" s="52" t="s">
        <v>47</v>
      </c>
      <c r="BF71" s="51">
        <v>12</v>
      </c>
      <c r="BG71" s="52" t="s">
        <v>48</v>
      </c>
      <c r="BH71" s="51">
        <v>13</v>
      </c>
      <c r="BI71" s="52" t="s">
        <v>49</v>
      </c>
      <c r="BJ71" s="51">
        <v>14</v>
      </c>
      <c r="BK71" s="52" t="s">
        <v>50</v>
      </c>
      <c r="BL71" s="51">
        <v>15</v>
      </c>
      <c r="BM71" s="52" t="s">
        <v>51</v>
      </c>
      <c r="BN71" s="51">
        <v>16</v>
      </c>
      <c r="BO71" s="52" t="s">
        <v>52</v>
      </c>
      <c r="BP71" s="51">
        <v>17</v>
      </c>
      <c r="BQ71" s="52" t="s">
        <v>53</v>
      </c>
      <c r="BR71" s="51">
        <v>18</v>
      </c>
      <c r="BS71" s="52" t="s">
        <v>54</v>
      </c>
      <c r="BT71" s="51">
        <v>19</v>
      </c>
      <c r="BU71" s="52" t="s">
        <v>55</v>
      </c>
      <c r="BV71" s="51">
        <v>20</v>
      </c>
      <c r="BW71" s="52" t="s">
        <v>56</v>
      </c>
      <c r="BX71" s="51">
        <v>21</v>
      </c>
      <c r="BY71" s="52" t="s">
        <v>57</v>
      </c>
      <c r="BZ71" s="51">
        <v>22</v>
      </c>
      <c r="CA71" s="52" t="s">
        <v>58</v>
      </c>
      <c r="CB71" s="51">
        <v>23</v>
      </c>
      <c r="CC71" s="52" t="s">
        <v>59</v>
      </c>
      <c r="CD71" s="51">
        <v>24</v>
      </c>
      <c r="CE71" s="52" t="s">
        <v>60</v>
      </c>
      <c r="CF71" s="51">
        <v>25</v>
      </c>
      <c r="CG71" s="52" t="s">
        <v>61</v>
      </c>
      <c r="CH71" s="51">
        <v>26</v>
      </c>
      <c r="CI71" s="52" t="s">
        <v>62</v>
      </c>
      <c r="CJ71" s="51">
        <v>27</v>
      </c>
      <c r="CK71" s="52" t="s">
        <v>63</v>
      </c>
      <c r="CL71" s="51">
        <v>28</v>
      </c>
      <c r="CM71" s="52" t="s">
        <v>64</v>
      </c>
      <c r="CN71" s="51">
        <v>29</v>
      </c>
      <c r="CO71" s="52" t="s">
        <v>65</v>
      </c>
      <c r="CP71" s="51">
        <v>30</v>
      </c>
      <c r="CQ71" s="52" t="s">
        <v>66</v>
      </c>
    </row>
    <row r="72" spans="30:97" ht="12.95" customHeight="1" x14ac:dyDescent="0.2">
      <c r="AD72" s="65" t="s">
        <v>75</v>
      </c>
      <c r="AE72" s="66"/>
      <c r="AI72" s="53" t="s">
        <v>9</v>
      </c>
      <c r="AJ72" s="46">
        <f>COUNTIFS($AJ$58:$OK$58,"&gt;0",$AJ$59:$OK$59,$AI$71,$AJ$60:$OK$60,AJ71)</f>
        <v>0</v>
      </c>
      <c r="AK72" s="46">
        <f>IF(AJ72=0,1,0)</f>
        <v>1</v>
      </c>
      <c r="AL72" s="46">
        <f t="shared" ref="AL72" si="616">COUNTIFS($AJ$58:$OK$58,"&gt;0",$AJ$59:$OK$59,$AI$71,$AJ$60:$OK$60,AL71)</f>
        <v>0</v>
      </c>
      <c r="AM72" s="46">
        <f t="shared" ref="AM72" si="617">IF(AL72=0,1,0)</f>
        <v>1</v>
      </c>
      <c r="AN72" s="46">
        <f t="shared" ref="AN72" si="618">COUNTIFS($AJ$58:$OK$58,"&gt;0",$AJ$59:$OK$59,$AI$71,$AJ$60:$OK$60,AN71)</f>
        <v>0</v>
      </c>
      <c r="AO72" s="46">
        <f t="shared" ref="AO72" si="619">IF(AN72=0,1,0)</f>
        <v>1</v>
      </c>
      <c r="AP72" s="46">
        <f t="shared" ref="AP72" si="620">COUNTIFS($AJ$58:$OK$58,"&gt;0",$AJ$59:$OK$59,$AI$71,$AJ$60:$OK$60,AP71)</f>
        <v>0</v>
      </c>
      <c r="AQ72" s="46">
        <f t="shared" ref="AQ72" si="621">IF(AP72=0,1,0)</f>
        <v>1</v>
      </c>
      <c r="AR72" s="46">
        <f t="shared" ref="AR72" si="622">COUNTIFS($AJ$58:$OK$58,"&gt;0",$AJ$59:$OK$59,$AI$71,$AJ$60:$OK$60,AR71)</f>
        <v>0</v>
      </c>
      <c r="AS72" s="46">
        <f t="shared" ref="AS72" si="623">IF(AR72=0,1,0)</f>
        <v>1</v>
      </c>
      <c r="AT72" s="46">
        <f t="shared" ref="AT72" si="624">COUNTIFS($AJ$58:$OK$58,"&gt;0",$AJ$59:$OK$59,$AI$71,$AJ$60:$OK$60,AT71)</f>
        <v>0</v>
      </c>
      <c r="AU72" s="46">
        <f t="shared" ref="AU72" si="625">IF(AT72=0,1,0)</f>
        <v>1</v>
      </c>
      <c r="AV72" s="46">
        <f t="shared" ref="AV72" si="626">COUNTIFS($AJ$58:$OK$58,"&gt;0",$AJ$59:$OK$59,$AI$71,$AJ$60:$OK$60,AV71)</f>
        <v>0</v>
      </c>
      <c r="AW72" s="46">
        <f t="shared" ref="AW72" si="627">IF(AV72=0,1,0)</f>
        <v>1</v>
      </c>
      <c r="AX72" s="46">
        <f t="shared" ref="AX72" si="628">COUNTIFS($AJ$58:$OK$58,"&gt;0",$AJ$59:$OK$59,$AI$71,$AJ$60:$OK$60,AX71)</f>
        <v>0</v>
      </c>
      <c r="AY72" s="46">
        <f t="shared" ref="AY72" si="629">IF(AX72=0,1,0)</f>
        <v>1</v>
      </c>
      <c r="AZ72" s="46">
        <f t="shared" ref="AZ72" si="630">COUNTIFS($AJ$58:$OK$58,"&gt;0",$AJ$59:$OK$59,$AI$71,$AJ$60:$OK$60,AZ71)</f>
        <v>0</v>
      </c>
      <c r="BA72" s="46">
        <f t="shared" ref="BA72" si="631">IF(AZ72=0,1,0)</f>
        <v>1</v>
      </c>
      <c r="BB72" s="46">
        <f t="shared" ref="BB72" si="632">COUNTIFS($AJ$58:$OK$58,"&gt;0",$AJ$59:$OK$59,$AI$71,$AJ$60:$OK$60,BB71)</f>
        <v>0</v>
      </c>
      <c r="BC72" s="46">
        <f t="shared" ref="BC72" si="633">IF(BB72=0,1,0)</f>
        <v>1</v>
      </c>
      <c r="BD72" s="46">
        <f t="shared" ref="BD72" si="634">COUNTIFS($AJ$58:$OK$58,"&gt;0",$AJ$59:$OK$59,$AI$71,$AJ$60:$OK$60,BD71)</f>
        <v>0</v>
      </c>
      <c r="BE72" s="46">
        <f t="shared" ref="BE72" si="635">IF(BD72=0,1,0)</f>
        <v>1</v>
      </c>
      <c r="BF72" s="46">
        <f t="shared" ref="BF72" si="636">COUNTIFS($AJ$58:$OK$58,"&gt;0",$AJ$59:$OK$59,$AI$71,$AJ$60:$OK$60,BF71)</f>
        <v>0</v>
      </c>
      <c r="BG72" s="46">
        <f t="shared" ref="BG72" si="637">IF(BF72=0,1,0)</f>
        <v>1</v>
      </c>
      <c r="BH72" s="46">
        <f t="shared" ref="BH72" si="638">COUNTIFS($AJ$58:$OK$58,"&gt;0",$AJ$59:$OK$59,$AI$71,$AJ$60:$OK$60,BH71)</f>
        <v>0</v>
      </c>
      <c r="BI72" s="46">
        <f t="shared" ref="BI72" si="639">IF(BH72=0,1,0)</f>
        <v>1</v>
      </c>
      <c r="BJ72" s="46">
        <f t="shared" ref="BJ72" si="640">COUNTIFS($AJ$58:$OK$58,"&gt;0",$AJ$59:$OK$59,$AI$71,$AJ$60:$OK$60,BJ71)</f>
        <v>0</v>
      </c>
      <c r="BK72" s="46">
        <f t="shared" ref="BK72" si="641">IF(BJ72=0,1,0)</f>
        <v>1</v>
      </c>
      <c r="BL72" s="46">
        <f t="shared" ref="BL72" si="642">COUNTIFS($AJ$58:$OK$58,"&gt;0",$AJ$59:$OK$59,$AI$71,$AJ$60:$OK$60,BL71)</f>
        <v>0</v>
      </c>
      <c r="BM72" s="46">
        <f t="shared" ref="BM72" si="643">IF(BL72=0,1,0)</f>
        <v>1</v>
      </c>
      <c r="BN72" s="46">
        <f t="shared" ref="BN72" si="644">COUNTIFS($AJ$58:$OK$58,"&gt;0",$AJ$59:$OK$59,$AI$71,$AJ$60:$OK$60,BN71)</f>
        <v>0</v>
      </c>
      <c r="BO72" s="46">
        <f t="shared" ref="BO72" si="645">IF(BN72=0,1,0)</f>
        <v>1</v>
      </c>
      <c r="BP72" s="46">
        <f t="shared" ref="BP72" si="646">COUNTIFS($AJ$58:$OK$58,"&gt;0",$AJ$59:$OK$59,$AI$71,$AJ$60:$OK$60,BP71)</f>
        <v>0</v>
      </c>
      <c r="BQ72" s="46">
        <f t="shared" ref="BQ72" si="647">IF(BP72=0,1,0)</f>
        <v>1</v>
      </c>
      <c r="BR72" s="46">
        <f t="shared" ref="BR72" si="648">COUNTIFS($AJ$58:$OK$58,"&gt;0",$AJ$59:$OK$59,$AI$71,$AJ$60:$OK$60,BR71)</f>
        <v>0</v>
      </c>
      <c r="BS72" s="46">
        <f t="shared" ref="BS72" si="649">IF(BR72=0,1,0)</f>
        <v>1</v>
      </c>
      <c r="BT72" s="46">
        <f t="shared" ref="BT72" si="650">COUNTIFS($AJ$58:$OK$58,"&gt;0",$AJ$59:$OK$59,$AI$71,$AJ$60:$OK$60,BT71)</f>
        <v>0</v>
      </c>
      <c r="BU72" s="46">
        <f t="shared" ref="BU72" si="651">IF(BT72=0,1,0)</f>
        <v>1</v>
      </c>
      <c r="BV72" s="46">
        <f t="shared" ref="BV72" si="652">COUNTIFS($AJ$58:$OK$58,"&gt;0",$AJ$59:$OK$59,$AI$71,$AJ$60:$OK$60,BV71)</f>
        <v>0</v>
      </c>
      <c r="BW72" s="46">
        <f t="shared" ref="BW72" si="653">IF(BV72=0,1,0)</f>
        <v>1</v>
      </c>
      <c r="BX72" s="46">
        <f t="shared" ref="BX72" si="654">COUNTIFS($AJ$58:$OK$58,"&gt;0",$AJ$59:$OK$59,$AI$71,$AJ$60:$OK$60,BX71)</f>
        <v>0</v>
      </c>
      <c r="BY72" s="46">
        <f t="shared" ref="BY72" si="655">IF(BX72=0,1,0)</f>
        <v>1</v>
      </c>
      <c r="BZ72" s="46">
        <f t="shared" ref="BZ72" si="656">COUNTIFS($AJ$58:$OK$58,"&gt;0",$AJ$59:$OK$59,$AI$71,$AJ$60:$OK$60,BZ71)</f>
        <v>0</v>
      </c>
      <c r="CA72" s="46">
        <f t="shared" ref="CA72" si="657">IF(BZ72=0,1,0)</f>
        <v>1</v>
      </c>
      <c r="CB72" s="46">
        <f t="shared" ref="CB72" si="658">COUNTIFS($AJ$58:$OK$58,"&gt;0",$AJ$59:$OK$59,$AI$71,$AJ$60:$OK$60,CB71)</f>
        <v>0</v>
      </c>
      <c r="CC72" s="46">
        <f t="shared" ref="CC72" si="659">IF(CB72=0,1,0)</f>
        <v>1</v>
      </c>
      <c r="CD72" s="46">
        <f t="shared" ref="CD72" si="660">COUNTIFS($AJ$58:$OK$58,"&gt;0",$AJ$59:$OK$59,$AI$71,$AJ$60:$OK$60,CD71)</f>
        <v>0</v>
      </c>
      <c r="CE72" s="46">
        <f t="shared" ref="CE72" si="661">IF(CD72=0,1,0)</f>
        <v>1</v>
      </c>
      <c r="CF72" s="46">
        <f t="shared" ref="CF72" si="662">COUNTIFS($AJ$58:$OK$58,"&gt;0",$AJ$59:$OK$59,$AI$71,$AJ$60:$OK$60,CF71)</f>
        <v>0</v>
      </c>
      <c r="CG72" s="46">
        <f t="shared" ref="CG72" si="663">IF(CF72=0,1,0)</f>
        <v>1</v>
      </c>
      <c r="CH72" s="46">
        <f t="shared" ref="CH72" si="664">COUNTIFS($AJ$58:$OK$58,"&gt;0",$AJ$59:$OK$59,$AI$71,$AJ$60:$OK$60,CH71)</f>
        <v>0</v>
      </c>
      <c r="CI72" s="46">
        <f t="shared" ref="CI72" si="665">IF(CH72=0,1,0)</f>
        <v>1</v>
      </c>
      <c r="CJ72" s="46">
        <f t="shared" ref="CJ72" si="666">COUNTIFS($AJ$58:$OK$58,"&gt;0",$AJ$59:$OK$59,$AI$71,$AJ$60:$OK$60,CJ71)</f>
        <v>0</v>
      </c>
      <c r="CK72" s="46">
        <f t="shared" ref="CK72" si="667">IF(CJ72=0,1,0)</f>
        <v>1</v>
      </c>
      <c r="CL72" s="46">
        <f t="shared" ref="CL72" si="668">COUNTIFS($AJ$58:$OK$58,"&gt;0",$AJ$59:$OK$59,$AI$71,$AJ$60:$OK$60,CL71)</f>
        <v>0</v>
      </c>
      <c r="CM72" s="46">
        <f t="shared" ref="CM72" si="669">IF(CL72=0,1,0)</f>
        <v>1</v>
      </c>
      <c r="CN72" s="46">
        <f t="shared" ref="CN72" si="670">COUNTIFS($AJ$58:$OK$58,"&gt;0",$AJ$59:$OK$59,$AI$71,$AJ$60:$OK$60,CN71)</f>
        <v>0</v>
      </c>
      <c r="CO72" s="46">
        <f t="shared" ref="CO72" si="671">IF(CN72=0,1,0)</f>
        <v>1</v>
      </c>
      <c r="CP72" s="46">
        <f t="shared" ref="CP72" si="672">COUNTIFS($AJ$58:$OK$58,"&gt;0",$AJ$59:$OK$59,$AI$71,$AJ$60:$OK$60,CP71)</f>
        <v>0</v>
      </c>
      <c r="CQ72" s="46">
        <f t="shared" ref="CQ72" si="673">IF(CP72=0,1,0)</f>
        <v>1</v>
      </c>
    </row>
    <row r="73" spans="30:97" ht="12.95" customHeight="1" x14ac:dyDescent="0.2">
      <c r="AD73" s="67" t="str">
        <f>IF(AE73&gt;0,"Yes","No")</f>
        <v>No</v>
      </c>
      <c r="AE73" s="68">
        <f>SUM(AR45:AR54)</f>
        <v>0</v>
      </c>
    </row>
    <row r="74" spans="30:97" ht="12.95" customHeight="1" x14ac:dyDescent="0.2">
      <c r="AD74" s="48" t="s">
        <v>87</v>
      </c>
      <c r="AE74" s="49"/>
      <c r="AH74" s="50"/>
      <c r="AI74" s="46">
        <v>5</v>
      </c>
      <c r="AJ74" s="51">
        <v>1</v>
      </c>
      <c r="AK74" s="52" t="s">
        <v>36</v>
      </c>
      <c r="AL74" s="51">
        <v>2</v>
      </c>
      <c r="AM74" s="52" t="s">
        <v>38</v>
      </c>
      <c r="AN74" s="51">
        <v>3</v>
      </c>
      <c r="AO74" s="52" t="s">
        <v>39</v>
      </c>
      <c r="AP74" s="51">
        <v>4</v>
      </c>
      <c r="AQ74" s="52" t="s">
        <v>40</v>
      </c>
      <c r="AR74" s="51">
        <v>5</v>
      </c>
      <c r="AS74" s="52" t="s">
        <v>41</v>
      </c>
      <c r="AT74" s="51">
        <v>6</v>
      </c>
      <c r="AU74" s="52" t="s">
        <v>42</v>
      </c>
      <c r="AV74" s="51">
        <v>7</v>
      </c>
      <c r="AW74" s="52" t="s">
        <v>43</v>
      </c>
      <c r="AX74" s="51">
        <v>8</v>
      </c>
      <c r="AY74" s="52" t="s">
        <v>44</v>
      </c>
      <c r="AZ74" s="51">
        <v>9</v>
      </c>
      <c r="BA74" s="52" t="s">
        <v>45</v>
      </c>
      <c r="BB74" s="51">
        <v>10</v>
      </c>
      <c r="BC74" s="52" t="s">
        <v>46</v>
      </c>
      <c r="BD74" s="51">
        <v>11</v>
      </c>
      <c r="BE74" s="52" t="s">
        <v>47</v>
      </c>
      <c r="BF74" s="51">
        <v>12</v>
      </c>
      <c r="BG74" s="52" t="s">
        <v>48</v>
      </c>
      <c r="BH74" s="51">
        <v>13</v>
      </c>
      <c r="BI74" s="52" t="s">
        <v>49</v>
      </c>
      <c r="BJ74" s="51">
        <v>14</v>
      </c>
      <c r="BK74" s="52" t="s">
        <v>50</v>
      </c>
      <c r="BL74" s="51">
        <v>15</v>
      </c>
      <c r="BM74" s="52" t="s">
        <v>51</v>
      </c>
      <c r="BN74" s="51">
        <v>16</v>
      </c>
      <c r="BO74" s="52" t="s">
        <v>52</v>
      </c>
      <c r="BP74" s="51">
        <v>17</v>
      </c>
      <c r="BQ74" s="52" t="s">
        <v>53</v>
      </c>
      <c r="BR74" s="51">
        <v>18</v>
      </c>
      <c r="BS74" s="52" t="s">
        <v>54</v>
      </c>
      <c r="BT74" s="51">
        <v>19</v>
      </c>
      <c r="BU74" s="52" t="s">
        <v>55</v>
      </c>
      <c r="BV74" s="51">
        <v>20</v>
      </c>
      <c r="BW74" s="52" t="s">
        <v>56</v>
      </c>
      <c r="BX74" s="51">
        <v>21</v>
      </c>
      <c r="BY74" s="52" t="s">
        <v>57</v>
      </c>
      <c r="BZ74" s="51">
        <v>22</v>
      </c>
      <c r="CA74" s="52" t="s">
        <v>58</v>
      </c>
      <c r="CB74" s="51">
        <v>23</v>
      </c>
      <c r="CC74" s="52" t="s">
        <v>59</v>
      </c>
      <c r="CD74" s="51">
        <v>24</v>
      </c>
      <c r="CE74" s="52" t="s">
        <v>60</v>
      </c>
      <c r="CF74" s="51">
        <v>25</v>
      </c>
      <c r="CG74" s="52" t="s">
        <v>61</v>
      </c>
      <c r="CH74" s="51">
        <v>26</v>
      </c>
      <c r="CI74" s="52" t="s">
        <v>62</v>
      </c>
      <c r="CJ74" s="51">
        <v>27</v>
      </c>
      <c r="CK74" s="52" t="s">
        <v>63</v>
      </c>
      <c r="CL74" s="51">
        <v>28</v>
      </c>
      <c r="CM74" s="52" t="s">
        <v>64</v>
      </c>
      <c r="CN74" s="51">
        <v>29</v>
      </c>
      <c r="CO74" s="52" t="s">
        <v>65</v>
      </c>
      <c r="CP74" s="51">
        <v>30</v>
      </c>
      <c r="CQ74" s="52" t="s">
        <v>66</v>
      </c>
      <c r="CR74" s="51">
        <v>31</v>
      </c>
      <c r="CS74" s="52" t="s">
        <v>67</v>
      </c>
    </row>
    <row r="75" spans="30:97" ht="12.95" customHeight="1" x14ac:dyDescent="0.2">
      <c r="AD75" s="51" t="str">
        <f>IF(AE75=1,"Yes","No")</f>
        <v>No</v>
      </c>
      <c r="AE75" s="51">
        <f>AT45</f>
        <v>0</v>
      </c>
      <c r="AI75" s="53" t="s">
        <v>9</v>
      </c>
      <c r="AJ75" s="46">
        <f>COUNTIFS($AJ$58:$OK$58,"&gt;0",$AJ$59:$OK$59,$AI$74,$AJ$60:$OK$60,AJ74)</f>
        <v>0</v>
      </c>
      <c r="AK75" s="46">
        <f>IF(AJ75=0,1,0)</f>
        <v>1</v>
      </c>
      <c r="AL75" s="46">
        <f t="shared" ref="AL75" si="674">COUNTIFS($AJ$58:$OK$58,"&gt;0",$AJ$59:$OK$59,$AI$74,$AJ$60:$OK$60,AL74)</f>
        <v>0</v>
      </c>
      <c r="AM75" s="46">
        <f t="shared" ref="AM75" si="675">IF(AL75=0,1,0)</f>
        <v>1</v>
      </c>
      <c r="AN75" s="46">
        <f t="shared" ref="AN75" si="676">COUNTIFS($AJ$58:$OK$58,"&gt;0",$AJ$59:$OK$59,$AI$74,$AJ$60:$OK$60,AN74)</f>
        <v>0</v>
      </c>
      <c r="AO75" s="46">
        <f t="shared" ref="AO75" si="677">IF(AN75=0,1,0)</f>
        <v>1</v>
      </c>
      <c r="AP75" s="46">
        <f t="shared" ref="AP75" si="678">COUNTIFS($AJ$58:$OK$58,"&gt;0",$AJ$59:$OK$59,$AI$74,$AJ$60:$OK$60,AP74)</f>
        <v>0</v>
      </c>
      <c r="AQ75" s="46">
        <f t="shared" ref="AQ75" si="679">IF(AP75=0,1,0)</f>
        <v>1</v>
      </c>
      <c r="AR75" s="46">
        <f t="shared" ref="AR75" si="680">COUNTIFS($AJ$58:$OK$58,"&gt;0",$AJ$59:$OK$59,$AI$74,$AJ$60:$OK$60,AR74)</f>
        <v>0</v>
      </c>
      <c r="AS75" s="46">
        <f t="shared" ref="AS75" si="681">IF(AR75=0,1,0)</f>
        <v>1</v>
      </c>
      <c r="AT75" s="46">
        <f t="shared" ref="AT75" si="682">COUNTIFS($AJ$58:$OK$58,"&gt;0",$AJ$59:$OK$59,$AI$74,$AJ$60:$OK$60,AT74)</f>
        <v>0</v>
      </c>
      <c r="AU75" s="46">
        <f t="shared" ref="AU75" si="683">IF(AT75=0,1,0)</f>
        <v>1</v>
      </c>
      <c r="AV75" s="46">
        <f t="shared" ref="AV75" si="684">COUNTIFS($AJ$58:$OK$58,"&gt;0",$AJ$59:$OK$59,$AI$74,$AJ$60:$OK$60,AV74)</f>
        <v>0</v>
      </c>
      <c r="AW75" s="46">
        <f t="shared" ref="AW75" si="685">IF(AV75=0,1,0)</f>
        <v>1</v>
      </c>
      <c r="AX75" s="46">
        <f t="shared" ref="AX75" si="686">COUNTIFS($AJ$58:$OK$58,"&gt;0",$AJ$59:$OK$59,$AI$74,$AJ$60:$OK$60,AX74)</f>
        <v>0</v>
      </c>
      <c r="AY75" s="46">
        <f t="shared" ref="AY75" si="687">IF(AX75=0,1,0)</f>
        <v>1</v>
      </c>
      <c r="AZ75" s="46">
        <f t="shared" ref="AZ75" si="688">COUNTIFS($AJ$58:$OK$58,"&gt;0",$AJ$59:$OK$59,$AI$74,$AJ$60:$OK$60,AZ74)</f>
        <v>0</v>
      </c>
      <c r="BA75" s="46">
        <f t="shared" ref="BA75" si="689">IF(AZ75=0,1,0)</f>
        <v>1</v>
      </c>
      <c r="BB75" s="46">
        <f t="shared" ref="BB75" si="690">COUNTIFS($AJ$58:$OK$58,"&gt;0",$AJ$59:$OK$59,$AI$74,$AJ$60:$OK$60,BB74)</f>
        <v>0</v>
      </c>
      <c r="BC75" s="46">
        <f t="shared" ref="BC75" si="691">IF(BB75=0,1,0)</f>
        <v>1</v>
      </c>
      <c r="BD75" s="46">
        <f t="shared" ref="BD75" si="692">COUNTIFS($AJ$58:$OK$58,"&gt;0",$AJ$59:$OK$59,$AI$74,$AJ$60:$OK$60,BD74)</f>
        <v>0</v>
      </c>
      <c r="BE75" s="46">
        <f t="shared" ref="BE75" si="693">IF(BD75=0,1,0)</f>
        <v>1</v>
      </c>
      <c r="BF75" s="46">
        <f t="shared" ref="BF75" si="694">COUNTIFS($AJ$58:$OK$58,"&gt;0",$AJ$59:$OK$59,$AI$74,$AJ$60:$OK$60,BF74)</f>
        <v>0</v>
      </c>
      <c r="BG75" s="46">
        <f t="shared" ref="BG75" si="695">IF(BF75=0,1,0)</f>
        <v>1</v>
      </c>
      <c r="BH75" s="46">
        <f t="shared" ref="BH75" si="696">COUNTIFS($AJ$58:$OK$58,"&gt;0",$AJ$59:$OK$59,$AI$74,$AJ$60:$OK$60,BH74)</f>
        <v>0</v>
      </c>
      <c r="BI75" s="46">
        <f t="shared" ref="BI75" si="697">IF(BH75=0,1,0)</f>
        <v>1</v>
      </c>
      <c r="BJ75" s="46">
        <f t="shared" ref="BJ75" si="698">COUNTIFS($AJ$58:$OK$58,"&gt;0",$AJ$59:$OK$59,$AI$74,$AJ$60:$OK$60,BJ74)</f>
        <v>0</v>
      </c>
      <c r="BK75" s="46">
        <f t="shared" ref="BK75" si="699">IF(BJ75=0,1,0)</f>
        <v>1</v>
      </c>
      <c r="BL75" s="46">
        <f t="shared" ref="BL75" si="700">COUNTIFS($AJ$58:$OK$58,"&gt;0",$AJ$59:$OK$59,$AI$74,$AJ$60:$OK$60,BL74)</f>
        <v>0</v>
      </c>
      <c r="BM75" s="46">
        <f t="shared" ref="BM75" si="701">IF(BL75=0,1,0)</f>
        <v>1</v>
      </c>
      <c r="BN75" s="46">
        <f t="shared" ref="BN75" si="702">COUNTIFS($AJ$58:$OK$58,"&gt;0",$AJ$59:$OK$59,$AI$74,$AJ$60:$OK$60,BN74)</f>
        <v>0</v>
      </c>
      <c r="BO75" s="46">
        <f t="shared" ref="BO75" si="703">IF(BN75=0,1,0)</f>
        <v>1</v>
      </c>
      <c r="BP75" s="46">
        <f t="shared" ref="BP75" si="704">COUNTIFS($AJ$58:$OK$58,"&gt;0",$AJ$59:$OK$59,$AI$74,$AJ$60:$OK$60,BP74)</f>
        <v>0</v>
      </c>
      <c r="BQ75" s="46">
        <f t="shared" ref="BQ75" si="705">IF(BP75=0,1,0)</f>
        <v>1</v>
      </c>
      <c r="BR75" s="46">
        <f t="shared" ref="BR75" si="706">COUNTIFS($AJ$58:$OK$58,"&gt;0",$AJ$59:$OK$59,$AI$74,$AJ$60:$OK$60,BR74)</f>
        <v>0</v>
      </c>
      <c r="BS75" s="46">
        <f t="shared" ref="BS75" si="707">IF(BR75=0,1,0)</f>
        <v>1</v>
      </c>
      <c r="BT75" s="46">
        <f t="shared" ref="BT75" si="708">COUNTIFS($AJ$58:$OK$58,"&gt;0",$AJ$59:$OK$59,$AI$74,$AJ$60:$OK$60,BT74)</f>
        <v>0</v>
      </c>
      <c r="BU75" s="46">
        <f t="shared" ref="BU75" si="709">IF(BT75=0,1,0)</f>
        <v>1</v>
      </c>
      <c r="BV75" s="46">
        <f t="shared" ref="BV75" si="710">COUNTIFS($AJ$58:$OK$58,"&gt;0",$AJ$59:$OK$59,$AI$74,$AJ$60:$OK$60,BV74)</f>
        <v>0</v>
      </c>
      <c r="BW75" s="46">
        <f t="shared" ref="BW75" si="711">IF(BV75=0,1,0)</f>
        <v>1</v>
      </c>
      <c r="BX75" s="46">
        <f t="shared" ref="BX75" si="712">COUNTIFS($AJ$58:$OK$58,"&gt;0",$AJ$59:$OK$59,$AI$74,$AJ$60:$OK$60,BX74)</f>
        <v>0</v>
      </c>
      <c r="BY75" s="46">
        <f t="shared" ref="BY75" si="713">IF(BX75=0,1,0)</f>
        <v>1</v>
      </c>
      <c r="BZ75" s="46">
        <f t="shared" ref="BZ75" si="714">COUNTIFS($AJ$58:$OK$58,"&gt;0",$AJ$59:$OK$59,$AI$74,$AJ$60:$OK$60,BZ74)</f>
        <v>0</v>
      </c>
      <c r="CA75" s="46">
        <f t="shared" ref="CA75" si="715">IF(BZ75=0,1,0)</f>
        <v>1</v>
      </c>
      <c r="CB75" s="46">
        <f t="shared" ref="CB75" si="716">COUNTIFS($AJ$58:$OK$58,"&gt;0",$AJ$59:$OK$59,$AI$74,$AJ$60:$OK$60,CB74)</f>
        <v>0</v>
      </c>
      <c r="CC75" s="46">
        <f t="shared" ref="CC75" si="717">IF(CB75=0,1,0)</f>
        <v>1</v>
      </c>
      <c r="CD75" s="46">
        <f t="shared" ref="CD75" si="718">COUNTIFS($AJ$58:$OK$58,"&gt;0",$AJ$59:$OK$59,$AI$74,$AJ$60:$OK$60,CD74)</f>
        <v>0</v>
      </c>
      <c r="CE75" s="46">
        <f t="shared" ref="CE75" si="719">IF(CD75=0,1,0)</f>
        <v>1</v>
      </c>
      <c r="CF75" s="46">
        <f t="shared" ref="CF75" si="720">COUNTIFS($AJ$58:$OK$58,"&gt;0",$AJ$59:$OK$59,$AI$74,$AJ$60:$OK$60,CF74)</f>
        <v>0</v>
      </c>
      <c r="CG75" s="46">
        <f t="shared" ref="CG75" si="721">IF(CF75=0,1,0)</f>
        <v>1</v>
      </c>
      <c r="CH75" s="46">
        <f t="shared" ref="CH75" si="722">COUNTIFS($AJ$58:$OK$58,"&gt;0",$AJ$59:$OK$59,$AI$74,$AJ$60:$OK$60,CH74)</f>
        <v>0</v>
      </c>
      <c r="CI75" s="46">
        <f t="shared" ref="CI75" si="723">IF(CH75=0,1,0)</f>
        <v>1</v>
      </c>
      <c r="CJ75" s="46">
        <f t="shared" ref="CJ75" si="724">COUNTIFS($AJ$58:$OK$58,"&gt;0",$AJ$59:$OK$59,$AI$74,$AJ$60:$OK$60,CJ74)</f>
        <v>0</v>
      </c>
      <c r="CK75" s="46">
        <f t="shared" ref="CK75" si="725">IF(CJ75=0,1,0)</f>
        <v>1</v>
      </c>
      <c r="CL75" s="46">
        <f t="shared" ref="CL75" si="726">COUNTIFS($AJ$58:$OK$58,"&gt;0",$AJ$59:$OK$59,$AI$74,$AJ$60:$OK$60,CL74)</f>
        <v>0</v>
      </c>
      <c r="CM75" s="46">
        <f t="shared" ref="CM75" si="727">IF(CL75=0,1,0)</f>
        <v>1</v>
      </c>
      <c r="CN75" s="46">
        <f t="shared" ref="CN75" si="728">COUNTIFS($AJ$58:$OK$58,"&gt;0",$AJ$59:$OK$59,$AI$74,$AJ$60:$OK$60,CN74)</f>
        <v>0</v>
      </c>
      <c r="CO75" s="46">
        <f t="shared" ref="CO75" si="729">IF(CN75=0,1,0)</f>
        <v>1</v>
      </c>
      <c r="CP75" s="46">
        <f t="shared" ref="CP75" si="730">COUNTIFS($AJ$58:$OK$58,"&gt;0",$AJ$59:$OK$59,$AI$74,$AJ$60:$OK$60,CP74)</f>
        <v>0</v>
      </c>
      <c r="CQ75" s="46">
        <f t="shared" ref="CQ75" si="731">IF(CP75=0,1,0)</f>
        <v>1</v>
      </c>
      <c r="CR75" s="46">
        <f t="shared" ref="CR75" si="732">COUNTIFS($AJ$58:$OK$58,"&gt;0",$AJ$59:$OK$59,$AI$74,$AJ$60:$OK$60,CR74)</f>
        <v>0</v>
      </c>
      <c r="CS75" s="46">
        <f t="shared" ref="CS75" si="733">IF(CR75=0,1,0)</f>
        <v>1</v>
      </c>
    </row>
    <row r="76" spans="30:97" ht="12.95" customHeight="1" x14ac:dyDescent="0.2">
      <c r="AD76" s="81" t="s">
        <v>27</v>
      </c>
    </row>
    <row r="77" spans="30:97" ht="12.95" customHeight="1" x14ac:dyDescent="0.2">
      <c r="AD77" s="82"/>
      <c r="AH77" s="50"/>
      <c r="AI77" s="46">
        <v>6</v>
      </c>
      <c r="AJ77" s="51">
        <v>1</v>
      </c>
      <c r="AK77" s="52" t="s">
        <v>36</v>
      </c>
      <c r="AL77" s="51">
        <v>2</v>
      </c>
      <c r="AM77" s="52" t="s">
        <v>38</v>
      </c>
      <c r="AN77" s="51">
        <v>3</v>
      </c>
      <c r="AO77" s="52" t="s">
        <v>39</v>
      </c>
      <c r="AP77" s="51">
        <v>4</v>
      </c>
      <c r="AQ77" s="52" t="s">
        <v>40</v>
      </c>
      <c r="AR77" s="51">
        <v>5</v>
      </c>
      <c r="AS77" s="52" t="s">
        <v>41</v>
      </c>
      <c r="AT77" s="51">
        <v>6</v>
      </c>
      <c r="AU77" s="52" t="s">
        <v>42</v>
      </c>
      <c r="AV77" s="51">
        <v>7</v>
      </c>
      <c r="AW77" s="52" t="s">
        <v>43</v>
      </c>
      <c r="AX77" s="51">
        <v>8</v>
      </c>
      <c r="AY77" s="52" t="s">
        <v>44</v>
      </c>
      <c r="AZ77" s="51">
        <v>9</v>
      </c>
      <c r="BA77" s="52" t="s">
        <v>45</v>
      </c>
      <c r="BB77" s="51">
        <v>10</v>
      </c>
      <c r="BC77" s="52" t="s">
        <v>46</v>
      </c>
      <c r="BD77" s="51">
        <v>11</v>
      </c>
      <c r="BE77" s="52" t="s">
        <v>47</v>
      </c>
      <c r="BF77" s="51">
        <v>12</v>
      </c>
      <c r="BG77" s="52" t="s">
        <v>48</v>
      </c>
      <c r="BH77" s="51">
        <v>13</v>
      </c>
      <c r="BI77" s="52" t="s">
        <v>49</v>
      </c>
      <c r="BJ77" s="51">
        <v>14</v>
      </c>
      <c r="BK77" s="52" t="s">
        <v>50</v>
      </c>
      <c r="BL77" s="51">
        <v>15</v>
      </c>
      <c r="BM77" s="52" t="s">
        <v>51</v>
      </c>
      <c r="BN77" s="51">
        <v>16</v>
      </c>
      <c r="BO77" s="52" t="s">
        <v>52</v>
      </c>
      <c r="BP77" s="51">
        <v>17</v>
      </c>
      <c r="BQ77" s="52" t="s">
        <v>53</v>
      </c>
      <c r="BR77" s="51">
        <v>18</v>
      </c>
      <c r="BS77" s="52" t="s">
        <v>54</v>
      </c>
      <c r="BT77" s="51">
        <v>19</v>
      </c>
      <c r="BU77" s="52" t="s">
        <v>55</v>
      </c>
      <c r="BV77" s="51">
        <v>20</v>
      </c>
      <c r="BW77" s="52" t="s">
        <v>56</v>
      </c>
      <c r="BX77" s="51">
        <v>21</v>
      </c>
      <c r="BY77" s="52" t="s">
        <v>57</v>
      </c>
      <c r="BZ77" s="51">
        <v>22</v>
      </c>
      <c r="CA77" s="52" t="s">
        <v>58</v>
      </c>
      <c r="CB77" s="51">
        <v>23</v>
      </c>
      <c r="CC77" s="52" t="s">
        <v>59</v>
      </c>
      <c r="CD77" s="51">
        <v>24</v>
      </c>
      <c r="CE77" s="52" t="s">
        <v>60</v>
      </c>
      <c r="CF77" s="51">
        <v>25</v>
      </c>
      <c r="CG77" s="52" t="s">
        <v>61</v>
      </c>
      <c r="CH77" s="51">
        <v>26</v>
      </c>
      <c r="CI77" s="52" t="s">
        <v>62</v>
      </c>
      <c r="CJ77" s="51">
        <v>27</v>
      </c>
      <c r="CK77" s="52" t="s">
        <v>63</v>
      </c>
      <c r="CL77" s="51">
        <v>28</v>
      </c>
      <c r="CM77" s="52" t="s">
        <v>64</v>
      </c>
      <c r="CN77" s="51">
        <v>29</v>
      </c>
      <c r="CO77" s="52" t="s">
        <v>65</v>
      </c>
      <c r="CP77" s="51">
        <v>30</v>
      </c>
      <c r="CQ77" s="52" t="s">
        <v>66</v>
      </c>
    </row>
    <row r="78" spans="30:97" ht="12.95" customHeight="1" x14ac:dyDescent="0.2">
      <c r="AD78" s="83" t="s">
        <v>86</v>
      </c>
      <c r="AI78" s="53" t="s">
        <v>9</v>
      </c>
      <c r="AJ78" s="46">
        <f>COUNTIFS($AJ$58:$OK$58,"&gt;0",$AJ$59:$OK$59,$AI$77,$AJ$60:$OK$60,AJ77)</f>
        <v>0</v>
      </c>
      <c r="AK78" s="46">
        <f>IF(AJ78=0,1,0)</f>
        <v>1</v>
      </c>
      <c r="AL78" s="46">
        <f t="shared" ref="AL78" si="734">COUNTIFS($AJ$58:$OK$58,"&gt;0",$AJ$59:$OK$59,$AI$77,$AJ$60:$OK$60,AL77)</f>
        <v>0</v>
      </c>
      <c r="AM78" s="46">
        <f t="shared" ref="AM78" si="735">IF(AL78=0,1,0)</f>
        <v>1</v>
      </c>
      <c r="AN78" s="46">
        <f t="shared" ref="AN78" si="736">COUNTIFS($AJ$58:$OK$58,"&gt;0",$AJ$59:$OK$59,$AI$77,$AJ$60:$OK$60,AN77)</f>
        <v>0</v>
      </c>
      <c r="AO78" s="46">
        <f t="shared" ref="AO78" si="737">IF(AN78=0,1,0)</f>
        <v>1</v>
      </c>
      <c r="AP78" s="46">
        <f t="shared" ref="AP78" si="738">COUNTIFS($AJ$58:$OK$58,"&gt;0",$AJ$59:$OK$59,$AI$77,$AJ$60:$OK$60,AP77)</f>
        <v>0</v>
      </c>
      <c r="AQ78" s="46">
        <f t="shared" ref="AQ78" si="739">IF(AP78=0,1,0)</f>
        <v>1</v>
      </c>
      <c r="AR78" s="46">
        <f t="shared" ref="AR78" si="740">COUNTIFS($AJ$58:$OK$58,"&gt;0",$AJ$59:$OK$59,$AI$77,$AJ$60:$OK$60,AR77)</f>
        <v>0</v>
      </c>
      <c r="AS78" s="46">
        <f t="shared" ref="AS78" si="741">IF(AR78=0,1,0)</f>
        <v>1</v>
      </c>
      <c r="AT78" s="46">
        <f t="shared" ref="AT78" si="742">COUNTIFS($AJ$58:$OK$58,"&gt;0",$AJ$59:$OK$59,$AI$77,$AJ$60:$OK$60,AT77)</f>
        <v>0</v>
      </c>
      <c r="AU78" s="46">
        <f t="shared" ref="AU78" si="743">IF(AT78=0,1,0)</f>
        <v>1</v>
      </c>
      <c r="AV78" s="46">
        <f t="shared" ref="AV78" si="744">COUNTIFS($AJ$58:$OK$58,"&gt;0",$AJ$59:$OK$59,$AI$77,$AJ$60:$OK$60,AV77)</f>
        <v>0</v>
      </c>
      <c r="AW78" s="46">
        <f t="shared" ref="AW78" si="745">IF(AV78=0,1,0)</f>
        <v>1</v>
      </c>
      <c r="AX78" s="46">
        <f t="shared" ref="AX78" si="746">COUNTIFS($AJ$58:$OK$58,"&gt;0",$AJ$59:$OK$59,$AI$77,$AJ$60:$OK$60,AX77)</f>
        <v>0</v>
      </c>
      <c r="AY78" s="46">
        <f t="shared" ref="AY78" si="747">IF(AX78=0,1,0)</f>
        <v>1</v>
      </c>
      <c r="AZ78" s="46">
        <f t="shared" ref="AZ78" si="748">COUNTIFS($AJ$58:$OK$58,"&gt;0",$AJ$59:$OK$59,$AI$77,$AJ$60:$OK$60,AZ77)</f>
        <v>0</v>
      </c>
      <c r="BA78" s="46">
        <f t="shared" ref="BA78" si="749">IF(AZ78=0,1,0)</f>
        <v>1</v>
      </c>
      <c r="BB78" s="46">
        <f t="shared" ref="BB78" si="750">COUNTIFS($AJ$58:$OK$58,"&gt;0",$AJ$59:$OK$59,$AI$77,$AJ$60:$OK$60,BB77)</f>
        <v>0</v>
      </c>
      <c r="BC78" s="46">
        <f t="shared" ref="BC78" si="751">IF(BB78=0,1,0)</f>
        <v>1</v>
      </c>
      <c r="BD78" s="46">
        <f t="shared" ref="BD78" si="752">COUNTIFS($AJ$58:$OK$58,"&gt;0",$AJ$59:$OK$59,$AI$77,$AJ$60:$OK$60,BD77)</f>
        <v>0</v>
      </c>
      <c r="BE78" s="46">
        <f t="shared" ref="BE78" si="753">IF(BD78=0,1,0)</f>
        <v>1</v>
      </c>
      <c r="BF78" s="46">
        <f t="shared" ref="BF78" si="754">COUNTIFS($AJ$58:$OK$58,"&gt;0",$AJ$59:$OK$59,$AI$77,$AJ$60:$OK$60,BF77)</f>
        <v>0</v>
      </c>
      <c r="BG78" s="46">
        <f t="shared" ref="BG78" si="755">IF(BF78=0,1,0)</f>
        <v>1</v>
      </c>
      <c r="BH78" s="46">
        <f t="shared" ref="BH78" si="756">COUNTIFS($AJ$58:$OK$58,"&gt;0",$AJ$59:$OK$59,$AI$77,$AJ$60:$OK$60,BH77)</f>
        <v>0</v>
      </c>
      <c r="BI78" s="46">
        <f t="shared" ref="BI78" si="757">IF(BH78=0,1,0)</f>
        <v>1</v>
      </c>
      <c r="BJ78" s="46">
        <f t="shared" ref="BJ78" si="758">COUNTIFS($AJ$58:$OK$58,"&gt;0",$AJ$59:$OK$59,$AI$77,$AJ$60:$OK$60,BJ77)</f>
        <v>0</v>
      </c>
      <c r="BK78" s="46">
        <f t="shared" ref="BK78" si="759">IF(BJ78=0,1,0)</f>
        <v>1</v>
      </c>
      <c r="BL78" s="46">
        <f t="shared" ref="BL78" si="760">COUNTIFS($AJ$58:$OK$58,"&gt;0",$AJ$59:$OK$59,$AI$77,$AJ$60:$OK$60,BL77)</f>
        <v>0</v>
      </c>
      <c r="BM78" s="46">
        <f t="shared" ref="BM78" si="761">IF(BL78=0,1,0)</f>
        <v>1</v>
      </c>
      <c r="BN78" s="46">
        <f t="shared" ref="BN78" si="762">COUNTIFS($AJ$58:$OK$58,"&gt;0",$AJ$59:$OK$59,$AI$77,$AJ$60:$OK$60,BN77)</f>
        <v>0</v>
      </c>
      <c r="BO78" s="46">
        <f t="shared" ref="BO78" si="763">IF(BN78=0,1,0)</f>
        <v>1</v>
      </c>
      <c r="BP78" s="46">
        <f t="shared" ref="BP78" si="764">COUNTIFS($AJ$58:$OK$58,"&gt;0",$AJ$59:$OK$59,$AI$77,$AJ$60:$OK$60,BP77)</f>
        <v>0</v>
      </c>
      <c r="BQ78" s="46">
        <f t="shared" ref="BQ78" si="765">IF(BP78=0,1,0)</f>
        <v>1</v>
      </c>
      <c r="BR78" s="46">
        <f t="shared" ref="BR78" si="766">COUNTIFS($AJ$58:$OK$58,"&gt;0",$AJ$59:$OK$59,$AI$77,$AJ$60:$OK$60,BR77)</f>
        <v>0</v>
      </c>
      <c r="BS78" s="46">
        <f t="shared" ref="BS78" si="767">IF(BR78=0,1,0)</f>
        <v>1</v>
      </c>
      <c r="BT78" s="46">
        <f t="shared" ref="BT78" si="768">COUNTIFS($AJ$58:$OK$58,"&gt;0",$AJ$59:$OK$59,$AI$77,$AJ$60:$OK$60,BT77)</f>
        <v>0</v>
      </c>
      <c r="BU78" s="46">
        <f t="shared" ref="BU78" si="769">IF(BT78=0,1,0)</f>
        <v>1</v>
      </c>
      <c r="BV78" s="46">
        <f t="shared" ref="BV78" si="770">COUNTIFS($AJ$58:$OK$58,"&gt;0",$AJ$59:$OK$59,$AI$77,$AJ$60:$OK$60,BV77)</f>
        <v>0</v>
      </c>
      <c r="BW78" s="46">
        <f t="shared" ref="BW78" si="771">IF(BV78=0,1,0)</f>
        <v>1</v>
      </c>
      <c r="BX78" s="46">
        <f t="shared" ref="BX78" si="772">COUNTIFS($AJ$58:$OK$58,"&gt;0",$AJ$59:$OK$59,$AI$77,$AJ$60:$OK$60,BX77)</f>
        <v>0</v>
      </c>
      <c r="BY78" s="46">
        <f t="shared" ref="BY78" si="773">IF(BX78=0,1,0)</f>
        <v>1</v>
      </c>
      <c r="BZ78" s="46">
        <f t="shared" ref="BZ78" si="774">COUNTIFS($AJ$58:$OK$58,"&gt;0",$AJ$59:$OK$59,$AI$77,$AJ$60:$OK$60,BZ77)</f>
        <v>0</v>
      </c>
      <c r="CA78" s="46">
        <f t="shared" ref="CA78" si="775">IF(BZ78=0,1,0)</f>
        <v>1</v>
      </c>
      <c r="CB78" s="46">
        <f t="shared" ref="CB78" si="776">COUNTIFS($AJ$58:$OK$58,"&gt;0",$AJ$59:$OK$59,$AI$77,$AJ$60:$OK$60,CB77)</f>
        <v>0</v>
      </c>
      <c r="CC78" s="46">
        <f t="shared" ref="CC78" si="777">IF(CB78=0,1,0)</f>
        <v>1</v>
      </c>
      <c r="CD78" s="46">
        <f t="shared" ref="CD78" si="778">COUNTIFS($AJ$58:$OK$58,"&gt;0",$AJ$59:$OK$59,$AI$77,$AJ$60:$OK$60,CD77)</f>
        <v>0</v>
      </c>
      <c r="CE78" s="46">
        <f t="shared" ref="CE78" si="779">IF(CD78=0,1,0)</f>
        <v>1</v>
      </c>
      <c r="CF78" s="46">
        <f t="shared" ref="CF78" si="780">COUNTIFS($AJ$58:$OK$58,"&gt;0",$AJ$59:$OK$59,$AI$77,$AJ$60:$OK$60,CF77)</f>
        <v>0</v>
      </c>
      <c r="CG78" s="46">
        <f t="shared" ref="CG78" si="781">IF(CF78=0,1,0)</f>
        <v>1</v>
      </c>
      <c r="CH78" s="46">
        <f t="shared" ref="CH78" si="782">COUNTIFS($AJ$58:$OK$58,"&gt;0",$AJ$59:$OK$59,$AI$77,$AJ$60:$OK$60,CH77)</f>
        <v>0</v>
      </c>
      <c r="CI78" s="46">
        <f t="shared" ref="CI78" si="783">IF(CH78=0,1,0)</f>
        <v>1</v>
      </c>
      <c r="CJ78" s="46">
        <f t="shared" ref="CJ78" si="784">COUNTIFS($AJ$58:$OK$58,"&gt;0",$AJ$59:$OK$59,$AI$77,$AJ$60:$OK$60,CJ77)</f>
        <v>0</v>
      </c>
      <c r="CK78" s="46">
        <f t="shared" ref="CK78" si="785">IF(CJ78=0,1,0)</f>
        <v>1</v>
      </c>
      <c r="CL78" s="46">
        <f t="shared" ref="CL78" si="786">COUNTIFS($AJ$58:$OK$58,"&gt;0",$AJ$59:$OK$59,$AI$77,$AJ$60:$OK$60,CL77)</f>
        <v>0</v>
      </c>
      <c r="CM78" s="46">
        <f t="shared" ref="CM78" si="787">IF(CL78=0,1,0)</f>
        <v>1</v>
      </c>
      <c r="CN78" s="46">
        <f t="shared" ref="CN78" si="788">COUNTIFS($AJ$58:$OK$58,"&gt;0",$AJ$59:$OK$59,$AI$77,$AJ$60:$OK$60,CN77)</f>
        <v>0</v>
      </c>
      <c r="CO78" s="46">
        <f t="shared" ref="CO78" si="789">IF(CN78=0,1,0)</f>
        <v>1</v>
      </c>
      <c r="CP78" s="46">
        <f t="shared" ref="CP78" si="790">COUNTIFS($AJ$58:$OK$58,"&gt;0",$AJ$59:$OK$59,$AI$77,$AJ$60:$OK$60,CP77)</f>
        <v>0</v>
      </c>
      <c r="CQ78" s="46">
        <f t="shared" ref="CQ78" si="791">IF(CP78=0,1,0)</f>
        <v>1</v>
      </c>
    </row>
    <row r="79" spans="30:97" ht="12.95" customHeight="1" x14ac:dyDescent="0.2">
      <c r="AD79" s="82" t="s">
        <v>85</v>
      </c>
    </row>
    <row r="80" spans="30:97" ht="12.95" customHeight="1" x14ac:dyDescent="0.2">
      <c r="AD80" s="83" t="s">
        <v>68</v>
      </c>
      <c r="AH80" s="50"/>
      <c r="AI80" s="46">
        <v>7</v>
      </c>
      <c r="AJ80" s="51">
        <v>1</v>
      </c>
      <c r="AK80" s="52" t="s">
        <v>36</v>
      </c>
      <c r="AL80" s="51">
        <v>2</v>
      </c>
      <c r="AM80" s="52" t="s">
        <v>38</v>
      </c>
      <c r="AN80" s="51">
        <v>3</v>
      </c>
      <c r="AO80" s="52" t="s">
        <v>39</v>
      </c>
      <c r="AP80" s="51">
        <v>4</v>
      </c>
      <c r="AQ80" s="52" t="s">
        <v>40</v>
      </c>
      <c r="AR80" s="51">
        <v>5</v>
      </c>
      <c r="AS80" s="52" t="s">
        <v>41</v>
      </c>
      <c r="AT80" s="51">
        <v>6</v>
      </c>
      <c r="AU80" s="52" t="s">
        <v>42</v>
      </c>
      <c r="AV80" s="51">
        <v>7</v>
      </c>
      <c r="AW80" s="52" t="s">
        <v>43</v>
      </c>
      <c r="AX80" s="51">
        <v>8</v>
      </c>
      <c r="AY80" s="52" t="s">
        <v>44</v>
      </c>
      <c r="AZ80" s="51">
        <v>9</v>
      </c>
      <c r="BA80" s="52" t="s">
        <v>45</v>
      </c>
      <c r="BB80" s="51">
        <v>10</v>
      </c>
      <c r="BC80" s="52" t="s">
        <v>46</v>
      </c>
      <c r="BD80" s="51">
        <v>11</v>
      </c>
      <c r="BE80" s="52" t="s">
        <v>47</v>
      </c>
      <c r="BF80" s="51">
        <v>12</v>
      </c>
      <c r="BG80" s="52" t="s">
        <v>48</v>
      </c>
      <c r="BH80" s="51">
        <v>13</v>
      </c>
      <c r="BI80" s="52" t="s">
        <v>49</v>
      </c>
      <c r="BJ80" s="51">
        <v>14</v>
      </c>
      <c r="BK80" s="52" t="s">
        <v>50</v>
      </c>
      <c r="BL80" s="51">
        <v>15</v>
      </c>
      <c r="BM80" s="52" t="s">
        <v>51</v>
      </c>
      <c r="BN80" s="51">
        <v>16</v>
      </c>
      <c r="BO80" s="52" t="s">
        <v>52</v>
      </c>
      <c r="BP80" s="51">
        <v>17</v>
      </c>
      <c r="BQ80" s="52" t="s">
        <v>53</v>
      </c>
      <c r="BR80" s="51">
        <v>18</v>
      </c>
      <c r="BS80" s="52" t="s">
        <v>54</v>
      </c>
      <c r="BT80" s="51">
        <v>19</v>
      </c>
      <c r="BU80" s="52" t="s">
        <v>55</v>
      </c>
      <c r="BV80" s="51">
        <v>20</v>
      </c>
      <c r="BW80" s="52" t="s">
        <v>56</v>
      </c>
      <c r="BX80" s="51">
        <v>21</v>
      </c>
      <c r="BY80" s="52" t="s">
        <v>57</v>
      </c>
      <c r="BZ80" s="51">
        <v>22</v>
      </c>
      <c r="CA80" s="52" t="s">
        <v>58</v>
      </c>
      <c r="CB80" s="51">
        <v>23</v>
      </c>
      <c r="CC80" s="52" t="s">
        <v>59</v>
      </c>
      <c r="CD80" s="51">
        <v>24</v>
      </c>
      <c r="CE80" s="52" t="s">
        <v>60</v>
      </c>
      <c r="CF80" s="51">
        <v>25</v>
      </c>
      <c r="CG80" s="52" t="s">
        <v>61</v>
      </c>
      <c r="CH80" s="51">
        <v>26</v>
      </c>
      <c r="CI80" s="52" t="s">
        <v>62</v>
      </c>
      <c r="CJ80" s="51">
        <v>27</v>
      </c>
      <c r="CK80" s="52" t="s">
        <v>63</v>
      </c>
      <c r="CL80" s="51">
        <v>28</v>
      </c>
      <c r="CM80" s="52" t="s">
        <v>64</v>
      </c>
      <c r="CN80" s="51">
        <v>29</v>
      </c>
      <c r="CO80" s="52" t="s">
        <v>65</v>
      </c>
      <c r="CP80" s="51">
        <v>30</v>
      </c>
      <c r="CQ80" s="52" t="s">
        <v>66</v>
      </c>
      <c r="CR80" s="51">
        <v>31</v>
      </c>
      <c r="CS80" s="52" t="s">
        <v>67</v>
      </c>
    </row>
    <row r="81" spans="30:97" ht="12.95" customHeight="1" x14ac:dyDescent="0.2">
      <c r="AD81" s="82" t="s">
        <v>77</v>
      </c>
      <c r="AI81" s="53" t="s">
        <v>9</v>
      </c>
      <c r="AJ81" s="46">
        <f>COUNTIFS($AJ$58:$OK$58,"&gt;0",$AJ$59:$OK$59,$AI$80,$AJ$60:$OK$60,AJ80)</f>
        <v>0</v>
      </c>
      <c r="AK81" s="46">
        <f>IF(AJ81=0,1,0)</f>
        <v>1</v>
      </c>
      <c r="AL81" s="46">
        <f t="shared" ref="AL81" si="792">COUNTIFS($AJ$58:$OK$58,"&gt;0",$AJ$59:$OK$59,$AI$80,$AJ$60:$OK$60,AL80)</f>
        <v>0</v>
      </c>
      <c r="AM81" s="46">
        <f t="shared" ref="AM81" si="793">IF(AL81=0,1,0)</f>
        <v>1</v>
      </c>
      <c r="AN81" s="46">
        <f t="shared" ref="AN81" si="794">COUNTIFS($AJ$58:$OK$58,"&gt;0",$AJ$59:$OK$59,$AI$80,$AJ$60:$OK$60,AN80)</f>
        <v>0</v>
      </c>
      <c r="AO81" s="46">
        <f t="shared" ref="AO81" si="795">IF(AN81=0,1,0)</f>
        <v>1</v>
      </c>
      <c r="AP81" s="46">
        <f t="shared" ref="AP81" si="796">COUNTIFS($AJ$58:$OK$58,"&gt;0",$AJ$59:$OK$59,$AI$80,$AJ$60:$OK$60,AP80)</f>
        <v>0</v>
      </c>
      <c r="AQ81" s="46">
        <f t="shared" ref="AQ81" si="797">IF(AP81=0,1,0)</f>
        <v>1</v>
      </c>
      <c r="AR81" s="46">
        <f t="shared" ref="AR81" si="798">COUNTIFS($AJ$58:$OK$58,"&gt;0",$AJ$59:$OK$59,$AI$80,$AJ$60:$OK$60,AR80)</f>
        <v>0</v>
      </c>
      <c r="AS81" s="46">
        <f t="shared" ref="AS81" si="799">IF(AR81=0,1,0)</f>
        <v>1</v>
      </c>
      <c r="AT81" s="46">
        <f t="shared" ref="AT81" si="800">COUNTIFS($AJ$58:$OK$58,"&gt;0",$AJ$59:$OK$59,$AI$80,$AJ$60:$OK$60,AT80)</f>
        <v>0</v>
      </c>
      <c r="AU81" s="46">
        <f t="shared" ref="AU81" si="801">IF(AT81=0,1,0)</f>
        <v>1</v>
      </c>
      <c r="AV81" s="46">
        <f t="shared" ref="AV81" si="802">COUNTIFS($AJ$58:$OK$58,"&gt;0",$AJ$59:$OK$59,$AI$80,$AJ$60:$OK$60,AV80)</f>
        <v>0</v>
      </c>
      <c r="AW81" s="46">
        <f t="shared" ref="AW81" si="803">IF(AV81=0,1,0)</f>
        <v>1</v>
      </c>
      <c r="AX81" s="46">
        <f t="shared" ref="AX81" si="804">COUNTIFS($AJ$58:$OK$58,"&gt;0",$AJ$59:$OK$59,$AI$80,$AJ$60:$OK$60,AX80)</f>
        <v>0</v>
      </c>
      <c r="AY81" s="46">
        <f t="shared" ref="AY81" si="805">IF(AX81=0,1,0)</f>
        <v>1</v>
      </c>
      <c r="AZ81" s="46">
        <f t="shared" ref="AZ81" si="806">COUNTIFS($AJ$58:$OK$58,"&gt;0",$AJ$59:$OK$59,$AI$80,$AJ$60:$OK$60,AZ80)</f>
        <v>0</v>
      </c>
      <c r="BA81" s="46">
        <f t="shared" ref="BA81" si="807">IF(AZ81=0,1,0)</f>
        <v>1</v>
      </c>
      <c r="BB81" s="46">
        <f t="shared" ref="BB81" si="808">COUNTIFS($AJ$58:$OK$58,"&gt;0",$AJ$59:$OK$59,$AI$80,$AJ$60:$OK$60,BB80)</f>
        <v>0</v>
      </c>
      <c r="BC81" s="46">
        <f t="shared" ref="BC81" si="809">IF(BB81=0,1,0)</f>
        <v>1</v>
      </c>
      <c r="BD81" s="46">
        <f t="shared" ref="BD81" si="810">COUNTIFS($AJ$58:$OK$58,"&gt;0",$AJ$59:$OK$59,$AI$80,$AJ$60:$OK$60,BD80)</f>
        <v>0</v>
      </c>
      <c r="BE81" s="46">
        <f t="shared" ref="BE81" si="811">IF(BD81=0,1,0)</f>
        <v>1</v>
      </c>
      <c r="BF81" s="46">
        <f t="shared" ref="BF81" si="812">COUNTIFS($AJ$58:$OK$58,"&gt;0",$AJ$59:$OK$59,$AI$80,$AJ$60:$OK$60,BF80)</f>
        <v>0</v>
      </c>
      <c r="BG81" s="46">
        <f t="shared" ref="BG81" si="813">IF(BF81=0,1,0)</f>
        <v>1</v>
      </c>
      <c r="BH81" s="46">
        <f t="shared" ref="BH81" si="814">COUNTIFS($AJ$58:$OK$58,"&gt;0",$AJ$59:$OK$59,$AI$80,$AJ$60:$OK$60,BH80)</f>
        <v>0</v>
      </c>
      <c r="BI81" s="46">
        <f t="shared" ref="BI81" si="815">IF(BH81=0,1,0)</f>
        <v>1</v>
      </c>
      <c r="BJ81" s="46">
        <f t="shared" ref="BJ81" si="816">COUNTIFS($AJ$58:$OK$58,"&gt;0",$AJ$59:$OK$59,$AI$80,$AJ$60:$OK$60,BJ80)</f>
        <v>0</v>
      </c>
      <c r="BK81" s="46">
        <f t="shared" ref="BK81" si="817">IF(BJ81=0,1,0)</f>
        <v>1</v>
      </c>
      <c r="BL81" s="46">
        <f t="shared" ref="BL81" si="818">COUNTIFS($AJ$58:$OK$58,"&gt;0",$AJ$59:$OK$59,$AI$80,$AJ$60:$OK$60,BL80)</f>
        <v>0</v>
      </c>
      <c r="BM81" s="46">
        <f t="shared" ref="BM81" si="819">IF(BL81=0,1,0)</f>
        <v>1</v>
      </c>
      <c r="BN81" s="46">
        <f t="shared" ref="BN81" si="820">COUNTIFS($AJ$58:$OK$58,"&gt;0",$AJ$59:$OK$59,$AI$80,$AJ$60:$OK$60,BN80)</f>
        <v>0</v>
      </c>
      <c r="BO81" s="46">
        <f t="shared" ref="BO81" si="821">IF(BN81=0,1,0)</f>
        <v>1</v>
      </c>
      <c r="BP81" s="46">
        <f t="shared" ref="BP81" si="822">COUNTIFS($AJ$58:$OK$58,"&gt;0",$AJ$59:$OK$59,$AI$80,$AJ$60:$OK$60,BP80)</f>
        <v>0</v>
      </c>
      <c r="BQ81" s="46">
        <f t="shared" ref="BQ81" si="823">IF(BP81=0,1,0)</f>
        <v>1</v>
      </c>
      <c r="BR81" s="46">
        <f t="shared" ref="BR81" si="824">COUNTIFS($AJ$58:$OK$58,"&gt;0",$AJ$59:$OK$59,$AI$80,$AJ$60:$OK$60,BR80)</f>
        <v>0</v>
      </c>
      <c r="BS81" s="46">
        <f t="shared" ref="BS81" si="825">IF(BR81=0,1,0)</f>
        <v>1</v>
      </c>
      <c r="BT81" s="46">
        <f t="shared" ref="BT81" si="826">COUNTIFS($AJ$58:$OK$58,"&gt;0",$AJ$59:$OK$59,$AI$80,$AJ$60:$OK$60,BT80)</f>
        <v>0</v>
      </c>
      <c r="BU81" s="46">
        <f t="shared" ref="BU81" si="827">IF(BT81=0,1,0)</f>
        <v>1</v>
      </c>
      <c r="BV81" s="46">
        <f t="shared" ref="BV81" si="828">COUNTIFS($AJ$58:$OK$58,"&gt;0",$AJ$59:$OK$59,$AI$80,$AJ$60:$OK$60,BV80)</f>
        <v>0</v>
      </c>
      <c r="BW81" s="46">
        <f t="shared" ref="BW81" si="829">IF(BV81=0,1,0)</f>
        <v>1</v>
      </c>
      <c r="BX81" s="46">
        <f t="shared" ref="BX81" si="830">COUNTIFS($AJ$58:$OK$58,"&gt;0",$AJ$59:$OK$59,$AI$80,$AJ$60:$OK$60,BX80)</f>
        <v>0</v>
      </c>
      <c r="BY81" s="46">
        <f t="shared" ref="BY81" si="831">IF(BX81=0,1,0)</f>
        <v>1</v>
      </c>
      <c r="BZ81" s="46">
        <f t="shared" ref="BZ81" si="832">COUNTIFS($AJ$58:$OK$58,"&gt;0",$AJ$59:$OK$59,$AI$80,$AJ$60:$OK$60,BZ80)</f>
        <v>0</v>
      </c>
      <c r="CA81" s="46">
        <f t="shared" ref="CA81" si="833">IF(BZ81=0,1,0)</f>
        <v>1</v>
      </c>
      <c r="CB81" s="46">
        <f t="shared" ref="CB81" si="834">COUNTIFS($AJ$58:$OK$58,"&gt;0",$AJ$59:$OK$59,$AI$80,$AJ$60:$OK$60,CB80)</f>
        <v>0</v>
      </c>
      <c r="CC81" s="46">
        <f t="shared" ref="CC81" si="835">IF(CB81=0,1,0)</f>
        <v>1</v>
      </c>
      <c r="CD81" s="46">
        <f t="shared" ref="CD81" si="836">COUNTIFS($AJ$58:$OK$58,"&gt;0",$AJ$59:$OK$59,$AI$80,$AJ$60:$OK$60,CD80)</f>
        <v>0</v>
      </c>
      <c r="CE81" s="46">
        <f t="shared" ref="CE81" si="837">IF(CD81=0,1,0)</f>
        <v>1</v>
      </c>
      <c r="CF81" s="46">
        <f t="shared" ref="CF81" si="838">COUNTIFS($AJ$58:$OK$58,"&gt;0",$AJ$59:$OK$59,$AI$80,$AJ$60:$OK$60,CF80)</f>
        <v>0</v>
      </c>
      <c r="CG81" s="46">
        <f t="shared" ref="CG81" si="839">IF(CF81=0,1,0)</f>
        <v>1</v>
      </c>
      <c r="CH81" s="46">
        <f t="shared" ref="CH81" si="840">COUNTIFS($AJ$58:$OK$58,"&gt;0",$AJ$59:$OK$59,$AI$80,$AJ$60:$OK$60,CH80)</f>
        <v>0</v>
      </c>
      <c r="CI81" s="46">
        <f t="shared" ref="CI81" si="841">IF(CH81=0,1,0)</f>
        <v>1</v>
      </c>
      <c r="CJ81" s="46">
        <f t="shared" ref="CJ81" si="842">COUNTIFS($AJ$58:$OK$58,"&gt;0",$AJ$59:$OK$59,$AI$80,$AJ$60:$OK$60,CJ80)</f>
        <v>0</v>
      </c>
      <c r="CK81" s="46">
        <f t="shared" ref="CK81" si="843">IF(CJ81=0,1,0)</f>
        <v>1</v>
      </c>
      <c r="CL81" s="46">
        <f t="shared" ref="CL81" si="844">COUNTIFS($AJ$58:$OK$58,"&gt;0",$AJ$59:$OK$59,$AI$80,$AJ$60:$OK$60,CL80)</f>
        <v>0</v>
      </c>
      <c r="CM81" s="46">
        <f t="shared" ref="CM81" si="845">IF(CL81=0,1,0)</f>
        <v>1</v>
      </c>
      <c r="CN81" s="46">
        <f t="shared" ref="CN81" si="846">COUNTIFS($AJ$58:$OK$58,"&gt;0",$AJ$59:$OK$59,$AI$80,$AJ$60:$OK$60,CN80)</f>
        <v>0</v>
      </c>
      <c r="CO81" s="46">
        <f t="shared" ref="CO81" si="847">IF(CN81=0,1,0)</f>
        <v>1</v>
      </c>
      <c r="CP81" s="46">
        <f t="shared" ref="CP81" si="848">COUNTIFS($AJ$58:$OK$58,"&gt;0",$AJ$59:$OK$59,$AI$80,$AJ$60:$OK$60,CP80)</f>
        <v>0</v>
      </c>
      <c r="CQ81" s="46">
        <f t="shared" ref="CQ81" si="849">IF(CP81=0,1,0)</f>
        <v>1</v>
      </c>
      <c r="CR81" s="46">
        <f t="shared" ref="CR81" si="850">COUNTIFS($AJ$58:$OK$58,"&gt;0",$AJ$59:$OK$59,$AI$80,$AJ$60:$OK$60,CR80)</f>
        <v>0</v>
      </c>
      <c r="CS81" s="46">
        <f t="shared" ref="CS81" si="851">IF(CR81=0,1,0)</f>
        <v>1</v>
      </c>
    </row>
    <row r="82" spans="30:97" ht="12.95" customHeight="1" x14ac:dyDescent="0.2">
      <c r="AD82" s="83" t="s">
        <v>81</v>
      </c>
    </row>
    <row r="83" spans="30:97" ht="12.95" customHeight="1" x14ac:dyDescent="0.2">
      <c r="AD83" s="82" t="s">
        <v>84</v>
      </c>
      <c r="AH83" s="50"/>
      <c r="AI83" s="46">
        <v>8</v>
      </c>
      <c r="AJ83" s="51">
        <v>1</v>
      </c>
      <c r="AK83" s="52" t="s">
        <v>36</v>
      </c>
      <c r="AL83" s="51">
        <v>2</v>
      </c>
      <c r="AM83" s="52" t="s">
        <v>38</v>
      </c>
      <c r="AN83" s="51">
        <v>3</v>
      </c>
      <c r="AO83" s="52" t="s">
        <v>39</v>
      </c>
      <c r="AP83" s="51">
        <v>4</v>
      </c>
      <c r="AQ83" s="52" t="s">
        <v>40</v>
      </c>
      <c r="AR83" s="51">
        <v>5</v>
      </c>
      <c r="AS83" s="52" t="s">
        <v>41</v>
      </c>
      <c r="AT83" s="51">
        <v>6</v>
      </c>
      <c r="AU83" s="52" t="s">
        <v>42</v>
      </c>
      <c r="AV83" s="51">
        <v>7</v>
      </c>
      <c r="AW83" s="52" t="s">
        <v>43</v>
      </c>
      <c r="AX83" s="51">
        <v>8</v>
      </c>
      <c r="AY83" s="52" t="s">
        <v>44</v>
      </c>
      <c r="AZ83" s="51">
        <v>9</v>
      </c>
      <c r="BA83" s="52" t="s">
        <v>45</v>
      </c>
      <c r="BB83" s="51">
        <v>10</v>
      </c>
      <c r="BC83" s="52" t="s">
        <v>46</v>
      </c>
      <c r="BD83" s="51">
        <v>11</v>
      </c>
      <c r="BE83" s="52" t="s">
        <v>47</v>
      </c>
      <c r="BF83" s="51">
        <v>12</v>
      </c>
      <c r="BG83" s="52" t="s">
        <v>48</v>
      </c>
      <c r="BH83" s="51">
        <v>13</v>
      </c>
      <c r="BI83" s="52" t="s">
        <v>49</v>
      </c>
      <c r="BJ83" s="51">
        <v>14</v>
      </c>
      <c r="BK83" s="52" t="s">
        <v>50</v>
      </c>
      <c r="BL83" s="51">
        <v>15</v>
      </c>
      <c r="BM83" s="52" t="s">
        <v>51</v>
      </c>
      <c r="BN83" s="51">
        <v>16</v>
      </c>
      <c r="BO83" s="52" t="s">
        <v>52</v>
      </c>
      <c r="BP83" s="51">
        <v>17</v>
      </c>
      <c r="BQ83" s="52" t="s">
        <v>53</v>
      </c>
      <c r="BR83" s="51">
        <v>18</v>
      </c>
      <c r="BS83" s="52" t="s">
        <v>54</v>
      </c>
      <c r="BT83" s="51">
        <v>19</v>
      </c>
      <c r="BU83" s="52" t="s">
        <v>55</v>
      </c>
      <c r="BV83" s="51">
        <v>20</v>
      </c>
      <c r="BW83" s="52" t="s">
        <v>56</v>
      </c>
      <c r="BX83" s="51">
        <v>21</v>
      </c>
      <c r="BY83" s="52" t="s">
        <v>57</v>
      </c>
      <c r="BZ83" s="51">
        <v>22</v>
      </c>
      <c r="CA83" s="52" t="s">
        <v>58</v>
      </c>
      <c r="CB83" s="51">
        <v>23</v>
      </c>
      <c r="CC83" s="52" t="s">
        <v>59</v>
      </c>
      <c r="CD83" s="51">
        <v>24</v>
      </c>
      <c r="CE83" s="52" t="s">
        <v>60</v>
      </c>
      <c r="CF83" s="51">
        <v>25</v>
      </c>
      <c r="CG83" s="52" t="s">
        <v>61</v>
      </c>
      <c r="CH83" s="51">
        <v>26</v>
      </c>
      <c r="CI83" s="52" t="s">
        <v>62</v>
      </c>
      <c r="CJ83" s="51">
        <v>27</v>
      </c>
      <c r="CK83" s="52" t="s">
        <v>63</v>
      </c>
      <c r="CL83" s="51">
        <v>28</v>
      </c>
      <c r="CM83" s="52" t="s">
        <v>64</v>
      </c>
      <c r="CN83" s="51">
        <v>29</v>
      </c>
      <c r="CO83" s="52" t="s">
        <v>65</v>
      </c>
      <c r="CP83" s="51">
        <v>30</v>
      </c>
      <c r="CQ83" s="52" t="s">
        <v>66</v>
      </c>
      <c r="CR83" s="51">
        <v>31</v>
      </c>
      <c r="CS83" s="52" t="s">
        <v>67</v>
      </c>
    </row>
    <row r="84" spans="30:97" ht="12.95" customHeight="1" x14ac:dyDescent="0.2">
      <c r="AD84" s="83" t="s">
        <v>82</v>
      </c>
      <c r="AI84" s="53" t="s">
        <v>9</v>
      </c>
      <c r="AJ84" s="46">
        <f>COUNTIFS($AJ$58:$OK$58,"&gt;0",$AJ$59:$OK$59,$AI$83,$AJ$60:$OK$60,AJ83)</f>
        <v>0</v>
      </c>
      <c r="AK84" s="46">
        <f>IF(AJ84=0,1,0)</f>
        <v>1</v>
      </c>
      <c r="AL84" s="46">
        <f t="shared" ref="AL84" si="852">COUNTIFS($AJ$58:$OK$58,"&gt;0",$AJ$59:$OK$59,$AI$83,$AJ$60:$OK$60,AL83)</f>
        <v>0</v>
      </c>
      <c r="AM84" s="46">
        <f t="shared" ref="AM84" si="853">IF(AL84=0,1,0)</f>
        <v>1</v>
      </c>
      <c r="AN84" s="46">
        <f t="shared" ref="AN84" si="854">COUNTIFS($AJ$58:$OK$58,"&gt;0",$AJ$59:$OK$59,$AI$83,$AJ$60:$OK$60,AN83)</f>
        <v>0</v>
      </c>
      <c r="AO84" s="46">
        <f t="shared" ref="AO84" si="855">IF(AN84=0,1,0)</f>
        <v>1</v>
      </c>
      <c r="AP84" s="46">
        <f t="shared" ref="AP84" si="856">COUNTIFS($AJ$58:$OK$58,"&gt;0",$AJ$59:$OK$59,$AI$83,$AJ$60:$OK$60,AP83)</f>
        <v>0</v>
      </c>
      <c r="AQ84" s="46">
        <f t="shared" ref="AQ84" si="857">IF(AP84=0,1,0)</f>
        <v>1</v>
      </c>
      <c r="AR84" s="46">
        <f t="shared" ref="AR84" si="858">COUNTIFS($AJ$58:$OK$58,"&gt;0",$AJ$59:$OK$59,$AI$83,$AJ$60:$OK$60,AR83)</f>
        <v>0</v>
      </c>
      <c r="AS84" s="46">
        <f t="shared" ref="AS84" si="859">IF(AR84=0,1,0)</f>
        <v>1</v>
      </c>
      <c r="AT84" s="46">
        <f t="shared" ref="AT84" si="860">COUNTIFS($AJ$58:$OK$58,"&gt;0",$AJ$59:$OK$59,$AI$83,$AJ$60:$OK$60,AT83)</f>
        <v>0</v>
      </c>
      <c r="AU84" s="46">
        <f t="shared" ref="AU84" si="861">IF(AT84=0,1,0)</f>
        <v>1</v>
      </c>
      <c r="AV84" s="46">
        <f t="shared" ref="AV84" si="862">COUNTIFS($AJ$58:$OK$58,"&gt;0",$AJ$59:$OK$59,$AI$83,$AJ$60:$OK$60,AV83)</f>
        <v>0</v>
      </c>
      <c r="AW84" s="46">
        <f t="shared" ref="AW84" si="863">IF(AV84=0,1,0)</f>
        <v>1</v>
      </c>
      <c r="AX84" s="46">
        <f t="shared" ref="AX84" si="864">COUNTIFS($AJ$58:$OK$58,"&gt;0",$AJ$59:$OK$59,$AI$83,$AJ$60:$OK$60,AX83)</f>
        <v>0</v>
      </c>
      <c r="AY84" s="46">
        <f t="shared" ref="AY84" si="865">IF(AX84=0,1,0)</f>
        <v>1</v>
      </c>
      <c r="AZ84" s="46">
        <f t="shared" ref="AZ84" si="866">COUNTIFS($AJ$58:$OK$58,"&gt;0",$AJ$59:$OK$59,$AI$83,$AJ$60:$OK$60,AZ83)</f>
        <v>0</v>
      </c>
      <c r="BA84" s="46">
        <f t="shared" ref="BA84" si="867">IF(AZ84=0,1,0)</f>
        <v>1</v>
      </c>
      <c r="BB84" s="46">
        <f t="shared" ref="BB84" si="868">COUNTIFS($AJ$58:$OK$58,"&gt;0",$AJ$59:$OK$59,$AI$83,$AJ$60:$OK$60,BB83)</f>
        <v>0</v>
      </c>
      <c r="BC84" s="46">
        <f t="shared" ref="BC84" si="869">IF(BB84=0,1,0)</f>
        <v>1</v>
      </c>
      <c r="BD84" s="46">
        <f t="shared" ref="BD84" si="870">COUNTIFS($AJ$58:$OK$58,"&gt;0",$AJ$59:$OK$59,$AI$83,$AJ$60:$OK$60,BD83)</f>
        <v>0</v>
      </c>
      <c r="BE84" s="46">
        <f t="shared" ref="BE84" si="871">IF(BD84=0,1,0)</f>
        <v>1</v>
      </c>
      <c r="BF84" s="46">
        <f t="shared" ref="BF84" si="872">COUNTIFS($AJ$58:$OK$58,"&gt;0",$AJ$59:$OK$59,$AI$83,$AJ$60:$OK$60,BF83)</f>
        <v>0</v>
      </c>
      <c r="BG84" s="46">
        <f t="shared" ref="BG84" si="873">IF(BF84=0,1,0)</f>
        <v>1</v>
      </c>
      <c r="BH84" s="46">
        <f t="shared" ref="BH84" si="874">COUNTIFS($AJ$58:$OK$58,"&gt;0",$AJ$59:$OK$59,$AI$83,$AJ$60:$OK$60,BH83)</f>
        <v>0</v>
      </c>
      <c r="BI84" s="46">
        <f t="shared" ref="BI84" si="875">IF(BH84=0,1,0)</f>
        <v>1</v>
      </c>
      <c r="BJ84" s="46">
        <f t="shared" ref="BJ84" si="876">COUNTIFS($AJ$58:$OK$58,"&gt;0",$AJ$59:$OK$59,$AI$83,$AJ$60:$OK$60,BJ83)</f>
        <v>0</v>
      </c>
      <c r="BK84" s="46">
        <f t="shared" ref="BK84" si="877">IF(BJ84=0,1,0)</f>
        <v>1</v>
      </c>
      <c r="BL84" s="46">
        <f t="shared" ref="BL84" si="878">COUNTIFS($AJ$58:$OK$58,"&gt;0",$AJ$59:$OK$59,$AI$83,$AJ$60:$OK$60,BL83)</f>
        <v>0</v>
      </c>
      <c r="BM84" s="46">
        <f t="shared" ref="BM84" si="879">IF(BL84=0,1,0)</f>
        <v>1</v>
      </c>
      <c r="BN84" s="46">
        <f t="shared" ref="BN84" si="880">COUNTIFS($AJ$58:$OK$58,"&gt;0",$AJ$59:$OK$59,$AI$83,$AJ$60:$OK$60,BN83)</f>
        <v>0</v>
      </c>
      <c r="BO84" s="46">
        <f t="shared" ref="BO84" si="881">IF(BN84=0,1,0)</f>
        <v>1</v>
      </c>
      <c r="BP84" s="46">
        <f t="shared" ref="BP84" si="882">COUNTIFS($AJ$58:$OK$58,"&gt;0",$AJ$59:$OK$59,$AI$83,$AJ$60:$OK$60,BP83)</f>
        <v>0</v>
      </c>
      <c r="BQ84" s="46">
        <f t="shared" ref="BQ84" si="883">IF(BP84=0,1,0)</f>
        <v>1</v>
      </c>
      <c r="BR84" s="46">
        <f t="shared" ref="BR84" si="884">COUNTIFS($AJ$58:$OK$58,"&gt;0",$AJ$59:$OK$59,$AI$83,$AJ$60:$OK$60,BR83)</f>
        <v>0</v>
      </c>
      <c r="BS84" s="46">
        <f t="shared" ref="BS84" si="885">IF(BR84=0,1,0)</f>
        <v>1</v>
      </c>
      <c r="BT84" s="46">
        <f t="shared" ref="BT84" si="886">COUNTIFS($AJ$58:$OK$58,"&gt;0",$AJ$59:$OK$59,$AI$83,$AJ$60:$OK$60,BT83)</f>
        <v>0</v>
      </c>
      <c r="BU84" s="46">
        <f t="shared" ref="BU84" si="887">IF(BT84=0,1,0)</f>
        <v>1</v>
      </c>
      <c r="BV84" s="46">
        <f t="shared" ref="BV84" si="888">COUNTIFS($AJ$58:$OK$58,"&gt;0",$AJ$59:$OK$59,$AI$83,$AJ$60:$OK$60,BV83)</f>
        <v>0</v>
      </c>
      <c r="BW84" s="46">
        <f t="shared" ref="BW84" si="889">IF(BV84=0,1,0)</f>
        <v>1</v>
      </c>
      <c r="BX84" s="46">
        <f t="shared" ref="BX84" si="890">COUNTIFS($AJ$58:$OK$58,"&gt;0",$AJ$59:$OK$59,$AI$83,$AJ$60:$OK$60,BX83)</f>
        <v>0</v>
      </c>
      <c r="BY84" s="46">
        <f t="shared" ref="BY84" si="891">IF(BX84=0,1,0)</f>
        <v>1</v>
      </c>
      <c r="BZ84" s="46">
        <f t="shared" ref="BZ84" si="892">COUNTIFS($AJ$58:$OK$58,"&gt;0",$AJ$59:$OK$59,$AI$83,$AJ$60:$OK$60,BZ83)</f>
        <v>0</v>
      </c>
      <c r="CA84" s="46">
        <f t="shared" ref="CA84" si="893">IF(BZ84=0,1,0)</f>
        <v>1</v>
      </c>
      <c r="CB84" s="46">
        <f t="shared" ref="CB84" si="894">COUNTIFS($AJ$58:$OK$58,"&gt;0",$AJ$59:$OK$59,$AI$83,$AJ$60:$OK$60,CB83)</f>
        <v>0</v>
      </c>
      <c r="CC84" s="46">
        <f t="shared" ref="CC84" si="895">IF(CB84=0,1,0)</f>
        <v>1</v>
      </c>
      <c r="CD84" s="46">
        <f t="shared" ref="CD84" si="896">COUNTIFS($AJ$58:$OK$58,"&gt;0",$AJ$59:$OK$59,$AI$83,$AJ$60:$OK$60,CD83)</f>
        <v>0</v>
      </c>
      <c r="CE84" s="46">
        <f t="shared" ref="CE84" si="897">IF(CD84=0,1,0)</f>
        <v>1</v>
      </c>
      <c r="CF84" s="46">
        <f t="shared" ref="CF84" si="898">COUNTIFS($AJ$58:$OK$58,"&gt;0",$AJ$59:$OK$59,$AI$83,$AJ$60:$OK$60,CF83)</f>
        <v>0</v>
      </c>
      <c r="CG84" s="46">
        <f t="shared" ref="CG84" si="899">IF(CF84=0,1,0)</f>
        <v>1</v>
      </c>
      <c r="CH84" s="46">
        <f t="shared" ref="CH84" si="900">COUNTIFS($AJ$58:$OK$58,"&gt;0",$AJ$59:$OK$59,$AI$83,$AJ$60:$OK$60,CH83)</f>
        <v>0</v>
      </c>
      <c r="CI84" s="46">
        <f t="shared" ref="CI84" si="901">IF(CH84=0,1,0)</f>
        <v>1</v>
      </c>
      <c r="CJ84" s="46">
        <f t="shared" ref="CJ84" si="902">COUNTIFS($AJ$58:$OK$58,"&gt;0",$AJ$59:$OK$59,$AI$83,$AJ$60:$OK$60,CJ83)</f>
        <v>0</v>
      </c>
      <c r="CK84" s="46">
        <f t="shared" ref="CK84" si="903">IF(CJ84=0,1,0)</f>
        <v>1</v>
      </c>
      <c r="CL84" s="46">
        <f t="shared" ref="CL84" si="904">COUNTIFS($AJ$58:$OK$58,"&gt;0",$AJ$59:$OK$59,$AI$83,$AJ$60:$OK$60,CL83)</f>
        <v>0</v>
      </c>
      <c r="CM84" s="46">
        <f t="shared" ref="CM84" si="905">IF(CL84=0,1,0)</f>
        <v>1</v>
      </c>
      <c r="CN84" s="46">
        <f t="shared" ref="CN84" si="906">COUNTIFS($AJ$58:$OK$58,"&gt;0",$AJ$59:$OK$59,$AI$83,$AJ$60:$OK$60,CN83)</f>
        <v>0</v>
      </c>
      <c r="CO84" s="46">
        <f t="shared" ref="CO84" si="907">IF(CN84=0,1,0)</f>
        <v>1</v>
      </c>
      <c r="CP84" s="46">
        <f t="shared" ref="CP84" si="908">COUNTIFS($AJ$58:$OK$58,"&gt;0",$AJ$59:$OK$59,$AI$83,$AJ$60:$OK$60,CP83)</f>
        <v>0</v>
      </c>
      <c r="CQ84" s="46">
        <f t="shared" ref="CQ84" si="909">IF(CP84=0,1,0)</f>
        <v>1</v>
      </c>
      <c r="CR84" s="46">
        <f t="shared" ref="CR84" si="910">COUNTIFS($AJ$58:$OK$58,"&gt;0",$AJ$59:$OK$59,$AI$83,$AJ$60:$OK$60,CR83)</f>
        <v>0</v>
      </c>
      <c r="CS84" s="46">
        <f t="shared" ref="CS84" si="911">IF(CR84=0,1,0)</f>
        <v>1</v>
      </c>
    </row>
    <row r="85" spans="30:97" ht="12.95" customHeight="1" x14ac:dyDescent="0.2">
      <c r="AD85" s="84" t="s">
        <v>78</v>
      </c>
    </row>
    <row r="86" spans="30:97" ht="12.95" customHeight="1" x14ac:dyDescent="0.2">
      <c r="AH86" s="50"/>
      <c r="AI86" s="46">
        <v>9</v>
      </c>
      <c r="AJ86" s="51">
        <v>1</v>
      </c>
      <c r="AK86" s="52" t="s">
        <v>36</v>
      </c>
      <c r="AL86" s="51">
        <v>2</v>
      </c>
      <c r="AM86" s="52" t="s">
        <v>38</v>
      </c>
      <c r="AN86" s="51">
        <v>3</v>
      </c>
      <c r="AO86" s="52" t="s">
        <v>39</v>
      </c>
      <c r="AP86" s="51">
        <v>4</v>
      </c>
      <c r="AQ86" s="52" t="s">
        <v>40</v>
      </c>
      <c r="AR86" s="51">
        <v>5</v>
      </c>
      <c r="AS86" s="52" t="s">
        <v>41</v>
      </c>
      <c r="AT86" s="51">
        <v>6</v>
      </c>
      <c r="AU86" s="52" t="s">
        <v>42</v>
      </c>
      <c r="AV86" s="51">
        <v>7</v>
      </c>
      <c r="AW86" s="52" t="s">
        <v>43</v>
      </c>
      <c r="AX86" s="51">
        <v>8</v>
      </c>
      <c r="AY86" s="52" t="s">
        <v>44</v>
      </c>
      <c r="AZ86" s="51">
        <v>9</v>
      </c>
      <c r="BA86" s="52" t="s">
        <v>45</v>
      </c>
      <c r="BB86" s="51">
        <v>10</v>
      </c>
      <c r="BC86" s="52" t="s">
        <v>46</v>
      </c>
      <c r="BD86" s="51">
        <v>11</v>
      </c>
      <c r="BE86" s="52" t="s">
        <v>47</v>
      </c>
      <c r="BF86" s="51">
        <v>12</v>
      </c>
      <c r="BG86" s="52" t="s">
        <v>48</v>
      </c>
      <c r="BH86" s="51">
        <v>13</v>
      </c>
      <c r="BI86" s="52" t="s">
        <v>49</v>
      </c>
      <c r="BJ86" s="51">
        <v>14</v>
      </c>
      <c r="BK86" s="52" t="s">
        <v>50</v>
      </c>
      <c r="BL86" s="51">
        <v>15</v>
      </c>
      <c r="BM86" s="52" t="s">
        <v>51</v>
      </c>
      <c r="BN86" s="51">
        <v>16</v>
      </c>
      <c r="BO86" s="52" t="s">
        <v>52</v>
      </c>
      <c r="BP86" s="51">
        <v>17</v>
      </c>
      <c r="BQ86" s="52" t="s">
        <v>53</v>
      </c>
      <c r="BR86" s="51">
        <v>18</v>
      </c>
      <c r="BS86" s="52" t="s">
        <v>54</v>
      </c>
      <c r="BT86" s="51">
        <v>19</v>
      </c>
      <c r="BU86" s="52" t="s">
        <v>55</v>
      </c>
      <c r="BV86" s="51">
        <v>20</v>
      </c>
      <c r="BW86" s="52" t="s">
        <v>56</v>
      </c>
      <c r="BX86" s="51">
        <v>21</v>
      </c>
      <c r="BY86" s="52" t="s">
        <v>57</v>
      </c>
      <c r="BZ86" s="51">
        <v>22</v>
      </c>
      <c r="CA86" s="52" t="s">
        <v>58</v>
      </c>
      <c r="CB86" s="51">
        <v>23</v>
      </c>
      <c r="CC86" s="52" t="s">
        <v>59</v>
      </c>
      <c r="CD86" s="51">
        <v>24</v>
      </c>
      <c r="CE86" s="52" t="s">
        <v>60</v>
      </c>
      <c r="CF86" s="51">
        <v>25</v>
      </c>
      <c r="CG86" s="52" t="s">
        <v>61</v>
      </c>
      <c r="CH86" s="51">
        <v>26</v>
      </c>
      <c r="CI86" s="52" t="s">
        <v>62</v>
      </c>
      <c r="CJ86" s="51">
        <v>27</v>
      </c>
      <c r="CK86" s="52" t="s">
        <v>63</v>
      </c>
      <c r="CL86" s="51">
        <v>28</v>
      </c>
      <c r="CM86" s="52" t="s">
        <v>64</v>
      </c>
      <c r="CN86" s="51">
        <v>29</v>
      </c>
      <c r="CO86" s="52" t="s">
        <v>65</v>
      </c>
      <c r="CP86" s="51">
        <v>30</v>
      </c>
      <c r="CQ86" s="52" t="s">
        <v>66</v>
      </c>
    </row>
    <row r="87" spans="30:97" ht="12.95" customHeight="1" x14ac:dyDescent="0.2">
      <c r="AI87" s="53" t="s">
        <v>9</v>
      </c>
      <c r="AJ87" s="46">
        <f>COUNTIFS($AJ$58:$OK$58,"&gt;0",$AJ$59:$OK$59,$AI$86,$AJ$60:$OK$60,AJ86)</f>
        <v>0</v>
      </c>
      <c r="AK87" s="46">
        <f>IF(AJ87=0,1,0)</f>
        <v>1</v>
      </c>
      <c r="AL87" s="46">
        <f t="shared" ref="AL87" si="912">COUNTIFS($AJ$58:$OK$58,"&gt;0",$AJ$59:$OK$59,$AI$86,$AJ$60:$OK$60,AL86)</f>
        <v>0</v>
      </c>
      <c r="AM87" s="46">
        <f t="shared" ref="AM87" si="913">IF(AL87=0,1,0)</f>
        <v>1</v>
      </c>
      <c r="AN87" s="46">
        <f t="shared" ref="AN87" si="914">COUNTIFS($AJ$58:$OK$58,"&gt;0",$AJ$59:$OK$59,$AI$86,$AJ$60:$OK$60,AN86)</f>
        <v>0</v>
      </c>
      <c r="AO87" s="46">
        <f t="shared" ref="AO87" si="915">IF(AN87=0,1,0)</f>
        <v>1</v>
      </c>
      <c r="AP87" s="46">
        <f t="shared" ref="AP87" si="916">COUNTIFS($AJ$58:$OK$58,"&gt;0",$AJ$59:$OK$59,$AI$86,$AJ$60:$OK$60,AP86)</f>
        <v>0</v>
      </c>
      <c r="AQ87" s="46">
        <f t="shared" ref="AQ87" si="917">IF(AP87=0,1,0)</f>
        <v>1</v>
      </c>
      <c r="AR87" s="46">
        <f t="shared" ref="AR87" si="918">COUNTIFS($AJ$58:$OK$58,"&gt;0",$AJ$59:$OK$59,$AI$86,$AJ$60:$OK$60,AR86)</f>
        <v>0</v>
      </c>
      <c r="AS87" s="46">
        <f t="shared" ref="AS87" si="919">IF(AR87=0,1,0)</f>
        <v>1</v>
      </c>
      <c r="AT87" s="46">
        <f t="shared" ref="AT87" si="920">COUNTIFS($AJ$58:$OK$58,"&gt;0",$AJ$59:$OK$59,$AI$86,$AJ$60:$OK$60,AT86)</f>
        <v>0</v>
      </c>
      <c r="AU87" s="46">
        <f t="shared" ref="AU87" si="921">IF(AT87=0,1,0)</f>
        <v>1</v>
      </c>
      <c r="AV87" s="46">
        <f t="shared" ref="AV87" si="922">COUNTIFS($AJ$58:$OK$58,"&gt;0",$AJ$59:$OK$59,$AI$86,$AJ$60:$OK$60,AV86)</f>
        <v>0</v>
      </c>
      <c r="AW87" s="46">
        <f t="shared" ref="AW87" si="923">IF(AV87=0,1,0)</f>
        <v>1</v>
      </c>
      <c r="AX87" s="46">
        <f t="shared" ref="AX87" si="924">COUNTIFS($AJ$58:$OK$58,"&gt;0",$AJ$59:$OK$59,$AI$86,$AJ$60:$OK$60,AX86)</f>
        <v>0</v>
      </c>
      <c r="AY87" s="46">
        <f t="shared" ref="AY87" si="925">IF(AX87=0,1,0)</f>
        <v>1</v>
      </c>
      <c r="AZ87" s="46">
        <f t="shared" ref="AZ87" si="926">COUNTIFS($AJ$58:$OK$58,"&gt;0",$AJ$59:$OK$59,$AI$86,$AJ$60:$OK$60,AZ86)</f>
        <v>0</v>
      </c>
      <c r="BA87" s="46">
        <f t="shared" ref="BA87" si="927">IF(AZ87=0,1,0)</f>
        <v>1</v>
      </c>
      <c r="BB87" s="46">
        <f t="shared" ref="BB87" si="928">COUNTIFS($AJ$58:$OK$58,"&gt;0",$AJ$59:$OK$59,$AI$86,$AJ$60:$OK$60,BB86)</f>
        <v>0</v>
      </c>
      <c r="BC87" s="46">
        <f t="shared" ref="BC87" si="929">IF(BB87=0,1,0)</f>
        <v>1</v>
      </c>
      <c r="BD87" s="46">
        <f t="shared" ref="BD87" si="930">COUNTIFS($AJ$58:$OK$58,"&gt;0",$AJ$59:$OK$59,$AI$86,$AJ$60:$OK$60,BD86)</f>
        <v>0</v>
      </c>
      <c r="BE87" s="46">
        <f t="shared" ref="BE87" si="931">IF(BD87=0,1,0)</f>
        <v>1</v>
      </c>
      <c r="BF87" s="46">
        <f t="shared" ref="BF87" si="932">COUNTIFS($AJ$58:$OK$58,"&gt;0",$AJ$59:$OK$59,$AI$86,$AJ$60:$OK$60,BF86)</f>
        <v>0</v>
      </c>
      <c r="BG87" s="46">
        <f t="shared" ref="BG87" si="933">IF(BF87=0,1,0)</f>
        <v>1</v>
      </c>
      <c r="BH87" s="46">
        <f t="shared" ref="BH87" si="934">COUNTIFS($AJ$58:$OK$58,"&gt;0",$AJ$59:$OK$59,$AI$86,$AJ$60:$OK$60,BH86)</f>
        <v>0</v>
      </c>
      <c r="BI87" s="46">
        <f t="shared" ref="BI87" si="935">IF(BH87=0,1,0)</f>
        <v>1</v>
      </c>
      <c r="BJ87" s="46">
        <f t="shared" ref="BJ87" si="936">COUNTIFS($AJ$58:$OK$58,"&gt;0",$AJ$59:$OK$59,$AI$86,$AJ$60:$OK$60,BJ86)</f>
        <v>0</v>
      </c>
      <c r="BK87" s="46">
        <f t="shared" ref="BK87" si="937">IF(BJ87=0,1,0)</f>
        <v>1</v>
      </c>
      <c r="BL87" s="46">
        <f t="shared" ref="BL87" si="938">COUNTIFS($AJ$58:$OK$58,"&gt;0",$AJ$59:$OK$59,$AI$86,$AJ$60:$OK$60,BL86)</f>
        <v>0</v>
      </c>
      <c r="BM87" s="46">
        <f t="shared" ref="BM87" si="939">IF(BL87=0,1,0)</f>
        <v>1</v>
      </c>
      <c r="BN87" s="46">
        <f t="shared" ref="BN87" si="940">COUNTIFS($AJ$58:$OK$58,"&gt;0",$AJ$59:$OK$59,$AI$86,$AJ$60:$OK$60,BN86)</f>
        <v>0</v>
      </c>
      <c r="BO87" s="46">
        <f t="shared" ref="BO87" si="941">IF(BN87=0,1,0)</f>
        <v>1</v>
      </c>
      <c r="BP87" s="46">
        <f t="shared" ref="BP87" si="942">COUNTIFS($AJ$58:$OK$58,"&gt;0",$AJ$59:$OK$59,$AI$86,$AJ$60:$OK$60,BP86)</f>
        <v>0</v>
      </c>
      <c r="BQ87" s="46">
        <f t="shared" ref="BQ87" si="943">IF(BP87=0,1,0)</f>
        <v>1</v>
      </c>
      <c r="BR87" s="46">
        <f t="shared" ref="BR87" si="944">COUNTIFS($AJ$58:$OK$58,"&gt;0",$AJ$59:$OK$59,$AI$86,$AJ$60:$OK$60,BR86)</f>
        <v>0</v>
      </c>
      <c r="BS87" s="46">
        <f t="shared" ref="BS87" si="945">IF(BR87=0,1,0)</f>
        <v>1</v>
      </c>
      <c r="BT87" s="46">
        <f t="shared" ref="BT87" si="946">COUNTIFS($AJ$58:$OK$58,"&gt;0",$AJ$59:$OK$59,$AI$86,$AJ$60:$OK$60,BT86)</f>
        <v>0</v>
      </c>
      <c r="BU87" s="46">
        <f t="shared" ref="BU87" si="947">IF(BT87=0,1,0)</f>
        <v>1</v>
      </c>
      <c r="BV87" s="46">
        <f t="shared" ref="BV87" si="948">COUNTIFS($AJ$58:$OK$58,"&gt;0",$AJ$59:$OK$59,$AI$86,$AJ$60:$OK$60,BV86)</f>
        <v>0</v>
      </c>
      <c r="BW87" s="46">
        <f t="shared" ref="BW87" si="949">IF(BV87=0,1,0)</f>
        <v>1</v>
      </c>
      <c r="BX87" s="46">
        <f t="shared" ref="BX87" si="950">COUNTIFS($AJ$58:$OK$58,"&gt;0",$AJ$59:$OK$59,$AI$86,$AJ$60:$OK$60,BX86)</f>
        <v>0</v>
      </c>
      <c r="BY87" s="46">
        <f t="shared" ref="BY87" si="951">IF(BX87=0,1,0)</f>
        <v>1</v>
      </c>
      <c r="BZ87" s="46">
        <f t="shared" ref="BZ87" si="952">COUNTIFS($AJ$58:$OK$58,"&gt;0",$AJ$59:$OK$59,$AI$86,$AJ$60:$OK$60,BZ86)</f>
        <v>0</v>
      </c>
      <c r="CA87" s="46">
        <f t="shared" ref="CA87" si="953">IF(BZ87=0,1,0)</f>
        <v>1</v>
      </c>
      <c r="CB87" s="46">
        <f t="shared" ref="CB87" si="954">COUNTIFS($AJ$58:$OK$58,"&gt;0",$AJ$59:$OK$59,$AI$86,$AJ$60:$OK$60,CB86)</f>
        <v>0</v>
      </c>
      <c r="CC87" s="46">
        <f t="shared" ref="CC87" si="955">IF(CB87=0,1,0)</f>
        <v>1</v>
      </c>
      <c r="CD87" s="46">
        <f t="shared" ref="CD87" si="956">COUNTIFS($AJ$58:$OK$58,"&gt;0",$AJ$59:$OK$59,$AI$86,$AJ$60:$OK$60,CD86)</f>
        <v>0</v>
      </c>
      <c r="CE87" s="46">
        <f t="shared" ref="CE87" si="957">IF(CD87=0,1,0)</f>
        <v>1</v>
      </c>
      <c r="CF87" s="46">
        <f t="shared" ref="CF87" si="958">COUNTIFS($AJ$58:$OK$58,"&gt;0",$AJ$59:$OK$59,$AI$86,$AJ$60:$OK$60,CF86)</f>
        <v>0</v>
      </c>
      <c r="CG87" s="46">
        <f t="shared" ref="CG87" si="959">IF(CF87=0,1,0)</f>
        <v>1</v>
      </c>
      <c r="CH87" s="46">
        <f t="shared" ref="CH87" si="960">COUNTIFS($AJ$58:$OK$58,"&gt;0",$AJ$59:$OK$59,$AI$86,$AJ$60:$OK$60,CH86)</f>
        <v>0</v>
      </c>
      <c r="CI87" s="46">
        <f t="shared" ref="CI87" si="961">IF(CH87=0,1,0)</f>
        <v>1</v>
      </c>
      <c r="CJ87" s="46">
        <f t="shared" ref="CJ87" si="962">COUNTIFS($AJ$58:$OK$58,"&gt;0",$AJ$59:$OK$59,$AI$86,$AJ$60:$OK$60,CJ86)</f>
        <v>0</v>
      </c>
      <c r="CK87" s="46">
        <f t="shared" ref="CK87" si="963">IF(CJ87=0,1,0)</f>
        <v>1</v>
      </c>
      <c r="CL87" s="46">
        <f t="shared" ref="CL87" si="964">COUNTIFS($AJ$58:$OK$58,"&gt;0",$AJ$59:$OK$59,$AI$86,$AJ$60:$OK$60,CL86)</f>
        <v>0</v>
      </c>
      <c r="CM87" s="46">
        <f t="shared" ref="CM87" si="965">IF(CL87=0,1,0)</f>
        <v>1</v>
      </c>
      <c r="CN87" s="46">
        <f t="shared" ref="CN87" si="966">COUNTIFS($AJ$58:$OK$58,"&gt;0",$AJ$59:$OK$59,$AI$86,$AJ$60:$OK$60,CN86)</f>
        <v>0</v>
      </c>
      <c r="CO87" s="46">
        <f t="shared" ref="CO87" si="967">IF(CN87=0,1,0)</f>
        <v>1</v>
      </c>
      <c r="CP87" s="46">
        <f t="shared" ref="CP87" si="968">COUNTIFS($AJ$58:$OK$58,"&gt;0",$AJ$59:$OK$59,$AI$86,$AJ$60:$OK$60,CP86)</f>
        <v>0</v>
      </c>
      <c r="CQ87" s="46">
        <f t="shared" ref="CQ87" si="969">IF(CP87=0,1,0)</f>
        <v>1</v>
      </c>
    </row>
    <row r="89" spans="30:97" ht="12.95" customHeight="1" x14ac:dyDescent="0.2">
      <c r="AH89" s="50"/>
      <c r="AI89" s="46">
        <v>10</v>
      </c>
      <c r="AJ89" s="51">
        <v>1</v>
      </c>
      <c r="AK89" s="52" t="s">
        <v>36</v>
      </c>
      <c r="AL89" s="51">
        <v>2</v>
      </c>
      <c r="AM89" s="52" t="s">
        <v>38</v>
      </c>
      <c r="AN89" s="51">
        <v>3</v>
      </c>
      <c r="AO89" s="52" t="s">
        <v>39</v>
      </c>
      <c r="AP89" s="51">
        <v>4</v>
      </c>
      <c r="AQ89" s="52" t="s">
        <v>40</v>
      </c>
      <c r="AR89" s="51">
        <v>5</v>
      </c>
      <c r="AS89" s="52" t="s">
        <v>41</v>
      </c>
      <c r="AT89" s="51">
        <v>6</v>
      </c>
      <c r="AU89" s="52" t="s">
        <v>42</v>
      </c>
      <c r="AV89" s="51">
        <v>7</v>
      </c>
      <c r="AW89" s="52" t="s">
        <v>43</v>
      </c>
      <c r="AX89" s="51">
        <v>8</v>
      </c>
      <c r="AY89" s="52" t="s">
        <v>44</v>
      </c>
      <c r="AZ89" s="51">
        <v>9</v>
      </c>
      <c r="BA89" s="52" t="s">
        <v>45</v>
      </c>
      <c r="BB89" s="51">
        <v>10</v>
      </c>
      <c r="BC89" s="52" t="s">
        <v>46</v>
      </c>
      <c r="BD89" s="51">
        <v>11</v>
      </c>
      <c r="BE89" s="52" t="s">
        <v>47</v>
      </c>
      <c r="BF89" s="51">
        <v>12</v>
      </c>
      <c r="BG89" s="52" t="s">
        <v>48</v>
      </c>
      <c r="BH89" s="51">
        <v>13</v>
      </c>
      <c r="BI89" s="52" t="s">
        <v>49</v>
      </c>
      <c r="BJ89" s="51">
        <v>14</v>
      </c>
      <c r="BK89" s="52" t="s">
        <v>50</v>
      </c>
      <c r="BL89" s="51">
        <v>15</v>
      </c>
      <c r="BM89" s="52" t="s">
        <v>51</v>
      </c>
      <c r="BN89" s="51">
        <v>16</v>
      </c>
      <c r="BO89" s="52" t="s">
        <v>52</v>
      </c>
      <c r="BP89" s="51">
        <v>17</v>
      </c>
      <c r="BQ89" s="52" t="s">
        <v>53</v>
      </c>
      <c r="BR89" s="51">
        <v>18</v>
      </c>
      <c r="BS89" s="52" t="s">
        <v>54</v>
      </c>
      <c r="BT89" s="51">
        <v>19</v>
      </c>
      <c r="BU89" s="52" t="s">
        <v>55</v>
      </c>
      <c r="BV89" s="51">
        <v>20</v>
      </c>
      <c r="BW89" s="52" t="s">
        <v>56</v>
      </c>
      <c r="BX89" s="51">
        <v>21</v>
      </c>
      <c r="BY89" s="52" t="s">
        <v>57</v>
      </c>
      <c r="BZ89" s="51">
        <v>22</v>
      </c>
      <c r="CA89" s="52" t="s">
        <v>58</v>
      </c>
      <c r="CB89" s="51">
        <v>23</v>
      </c>
      <c r="CC89" s="52" t="s">
        <v>59</v>
      </c>
      <c r="CD89" s="51">
        <v>24</v>
      </c>
      <c r="CE89" s="52" t="s">
        <v>60</v>
      </c>
      <c r="CF89" s="51">
        <v>25</v>
      </c>
      <c r="CG89" s="52" t="s">
        <v>61</v>
      </c>
      <c r="CH89" s="51">
        <v>26</v>
      </c>
      <c r="CI89" s="52" t="s">
        <v>62</v>
      </c>
      <c r="CJ89" s="51">
        <v>27</v>
      </c>
      <c r="CK89" s="52" t="s">
        <v>63</v>
      </c>
      <c r="CL89" s="51">
        <v>28</v>
      </c>
      <c r="CM89" s="52" t="s">
        <v>64</v>
      </c>
      <c r="CN89" s="51">
        <v>29</v>
      </c>
      <c r="CO89" s="52" t="s">
        <v>65</v>
      </c>
      <c r="CP89" s="51">
        <v>30</v>
      </c>
      <c r="CQ89" s="52" t="s">
        <v>66</v>
      </c>
      <c r="CR89" s="51">
        <v>31</v>
      </c>
      <c r="CS89" s="52" t="s">
        <v>67</v>
      </c>
    </row>
    <row r="90" spans="30:97" ht="12.95" customHeight="1" x14ac:dyDescent="0.2">
      <c r="AI90" s="53" t="s">
        <v>9</v>
      </c>
      <c r="AJ90" s="46">
        <f>COUNTIFS($AJ$58:$OK$58,"&gt;0",$AJ$59:$OK$59,$AI$89,$AJ$60:$OK$60,AJ89)</f>
        <v>0</v>
      </c>
      <c r="AK90" s="46">
        <f>IF(AJ90=0,1,0)</f>
        <v>1</v>
      </c>
      <c r="AL90" s="46">
        <f t="shared" ref="AL90" si="970">COUNTIFS($AJ$58:$OK$58,"&gt;0",$AJ$59:$OK$59,$AI$89,$AJ$60:$OK$60,AL89)</f>
        <v>0</v>
      </c>
      <c r="AM90" s="46">
        <f t="shared" ref="AM90" si="971">IF(AL90=0,1,0)</f>
        <v>1</v>
      </c>
      <c r="AN90" s="46">
        <f t="shared" ref="AN90" si="972">COUNTIFS($AJ$58:$OK$58,"&gt;0",$AJ$59:$OK$59,$AI$89,$AJ$60:$OK$60,AN89)</f>
        <v>0</v>
      </c>
      <c r="AO90" s="46">
        <f t="shared" ref="AO90" si="973">IF(AN90=0,1,0)</f>
        <v>1</v>
      </c>
      <c r="AP90" s="46">
        <f t="shared" ref="AP90" si="974">COUNTIFS($AJ$58:$OK$58,"&gt;0",$AJ$59:$OK$59,$AI$89,$AJ$60:$OK$60,AP89)</f>
        <v>0</v>
      </c>
      <c r="AQ90" s="46">
        <f t="shared" ref="AQ90" si="975">IF(AP90=0,1,0)</f>
        <v>1</v>
      </c>
      <c r="AR90" s="46">
        <f t="shared" ref="AR90" si="976">COUNTIFS($AJ$58:$OK$58,"&gt;0",$AJ$59:$OK$59,$AI$89,$AJ$60:$OK$60,AR89)</f>
        <v>0</v>
      </c>
      <c r="AS90" s="46">
        <f t="shared" ref="AS90" si="977">IF(AR90=0,1,0)</f>
        <v>1</v>
      </c>
      <c r="AT90" s="46">
        <f t="shared" ref="AT90" si="978">COUNTIFS($AJ$58:$OK$58,"&gt;0",$AJ$59:$OK$59,$AI$89,$AJ$60:$OK$60,AT89)</f>
        <v>0</v>
      </c>
      <c r="AU90" s="46">
        <f t="shared" ref="AU90" si="979">IF(AT90=0,1,0)</f>
        <v>1</v>
      </c>
      <c r="AV90" s="46">
        <f t="shared" ref="AV90" si="980">COUNTIFS($AJ$58:$OK$58,"&gt;0",$AJ$59:$OK$59,$AI$89,$AJ$60:$OK$60,AV89)</f>
        <v>0</v>
      </c>
      <c r="AW90" s="46">
        <f t="shared" ref="AW90" si="981">IF(AV90=0,1,0)</f>
        <v>1</v>
      </c>
      <c r="AX90" s="46">
        <f t="shared" ref="AX90" si="982">COUNTIFS($AJ$58:$OK$58,"&gt;0",$AJ$59:$OK$59,$AI$89,$AJ$60:$OK$60,AX89)</f>
        <v>0</v>
      </c>
      <c r="AY90" s="46">
        <f t="shared" ref="AY90" si="983">IF(AX90=0,1,0)</f>
        <v>1</v>
      </c>
      <c r="AZ90" s="46">
        <f t="shared" ref="AZ90" si="984">COUNTIFS($AJ$58:$OK$58,"&gt;0",$AJ$59:$OK$59,$AI$89,$AJ$60:$OK$60,AZ89)</f>
        <v>0</v>
      </c>
      <c r="BA90" s="46">
        <f t="shared" ref="BA90" si="985">IF(AZ90=0,1,0)</f>
        <v>1</v>
      </c>
      <c r="BB90" s="46">
        <f t="shared" ref="BB90" si="986">COUNTIFS($AJ$58:$OK$58,"&gt;0",$AJ$59:$OK$59,$AI$89,$AJ$60:$OK$60,BB89)</f>
        <v>0</v>
      </c>
      <c r="BC90" s="46">
        <f t="shared" ref="BC90" si="987">IF(BB90=0,1,0)</f>
        <v>1</v>
      </c>
      <c r="BD90" s="46">
        <f t="shared" ref="BD90" si="988">COUNTIFS($AJ$58:$OK$58,"&gt;0",$AJ$59:$OK$59,$AI$89,$AJ$60:$OK$60,BD89)</f>
        <v>0</v>
      </c>
      <c r="BE90" s="46">
        <f t="shared" ref="BE90" si="989">IF(BD90=0,1,0)</f>
        <v>1</v>
      </c>
      <c r="BF90" s="46">
        <f t="shared" ref="BF90" si="990">COUNTIFS($AJ$58:$OK$58,"&gt;0",$AJ$59:$OK$59,$AI$89,$AJ$60:$OK$60,BF89)</f>
        <v>0</v>
      </c>
      <c r="BG90" s="46">
        <f t="shared" ref="BG90" si="991">IF(BF90=0,1,0)</f>
        <v>1</v>
      </c>
      <c r="BH90" s="46">
        <f t="shared" ref="BH90" si="992">COUNTIFS($AJ$58:$OK$58,"&gt;0",$AJ$59:$OK$59,$AI$89,$AJ$60:$OK$60,BH89)</f>
        <v>0</v>
      </c>
      <c r="BI90" s="46">
        <f t="shared" ref="BI90" si="993">IF(BH90=0,1,0)</f>
        <v>1</v>
      </c>
      <c r="BJ90" s="46">
        <f t="shared" ref="BJ90" si="994">COUNTIFS($AJ$58:$OK$58,"&gt;0",$AJ$59:$OK$59,$AI$89,$AJ$60:$OK$60,BJ89)</f>
        <v>0</v>
      </c>
      <c r="BK90" s="46">
        <f t="shared" ref="BK90" si="995">IF(BJ90=0,1,0)</f>
        <v>1</v>
      </c>
      <c r="BL90" s="46">
        <f t="shared" ref="BL90" si="996">COUNTIFS($AJ$58:$OK$58,"&gt;0",$AJ$59:$OK$59,$AI$89,$AJ$60:$OK$60,BL89)</f>
        <v>0</v>
      </c>
      <c r="BM90" s="46">
        <f t="shared" ref="BM90" si="997">IF(BL90=0,1,0)</f>
        <v>1</v>
      </c>
      <c r="BN90" s="46">
        <f t="shared" ref="BN90" si="998">COUNTIFS($AJ$58:$OK$58,"&gt;0",$AJ$59:$OK$59,$AI$89,$AJ$60:$OK$60,BN89)</f>
        <v>0</v>
      </c>
      <c r="BO90" s="46">
        <f t="shared" ref="BO90" si="999">IF(BN90=0,1,0)</f>
        <v>1</v>
      </c>
      <c r="BP90" s="46">
        <f t="shared" ref="BP90" si="1000">COUNTIFS($AJ$58:$OK$58,"&gt;0",$AJ$59:$OK$59,$AI$89,$AJ$60:$OK$60,BP89)</f>
        <v>0</v>
      </c>
      <c r="BQ90" s="46">
        <f t="shared" ref="BQ90" si="1001">IF(BP90=0,1,0)</f>
        <v>1</v>
      </c>
      <c r="BR90" s="46">
        <f t="shared" ref="BR90" si="1002">COUNTIFS($AJ$58:$OK$58,"&gt;0",$AJ$59:$OK$59,$AI$89,$AJ$60:$OK$60,BR89)</f>
        <v>0</v>
      </c>
      <c r="BS90" s="46">
        <f t="shared" ref="BS90" si="1003">IF(BR90=0,1,0)</f>
        <v>1</v>
      </c>
      <c r="BT90" s="46">
        <f t="shared" ref="BT90" si="1004">COUNTIFS($AJ$58:$OK$58,"&gt;0",$AJ$59:$OK$59,$AI$89,$AJ$60:$OK$60,BT89)</f>
        <v>0</v>
      </c>
      <c r="BU90" s="46">
        <f t="shared" ref="BU90" si="1005">IF(BT90=0,1,0)</f>
        <v>1</v>
      </c>
      <c r="BV90" s="46">
        <f t="shared" ref="BV90" si="1006">COUNTIFS($AJ$58:$OK$58,"&gt;0",$AJ$59:$OK$59,$AI$89,$AJ$60:$OK$60,BV89)</f>
        <v>0</v>
      </c>
      <c r="BW90" s="46">
        <f t="shared" ref="BW90" si="1007">IF(BV90=0,1,0)</f>
        <v>1</v>
      </c>
      <c r="BX90" s="46">
        <f t="shared" ref="BX90" si="1008">COUNTIFS($AJ$58:$OK$58,"&gt;0",$AJ$59:$OK$59,$AI$89,$AJ$60:$OK$60,BX89)</f>
        <v>0</v>
      </c>
      <c r="BY90" s="46">
        <f t="shared" ref="BY90" si="1009">IF(BX90=0,1,0)</f>
        <v>1</v>
      </c>
      <c r="BZ90" s="46">
        <f t="shared" ref="BZ90" si="1010">COUNTIFS($AJ$58:$OK$58,"&gt;0",$AJ$59:$OK$59,$AI$89,$AJ$60:$OK$60,BZ89)</f>
        <v>0</v>
      </c>
      <c r="CA90" s="46">
        <f t="shared" ref="CA90" si="1011">IF(BZ90=0,1,0)</f>
        <v>1</v>
      </c>
      <c r="CB90" s="46">
        <f t="shared" ref="CB90" si="1012">COUNTIFS($AJ$58:$OK$58,"&gt;0",$AJ$59:$OK$59,$AI$89,$AJ$60:$OK$60,CB89)</f>
        <v>0</v>
      </c>
      <c r="CC90" s="46">
        <f t="shared" ref="CC90" si="1013">IF(CB90=0,1,0)</f>
        <v>1</v>
      </c>
      <c r="CD90" s="46">
        <f t="shared" ref="CD90" si="1014">COUNTIFS($AJ$58:$OK$58,"&gt;0",$AJ$59:$OK$59,$AI$89,$AJ$60:$OK$60,CD89)</f>
        <v>0</v>
      </c>
      <c r="CE90" s="46">
        <f t="shared" ref="CE90" si="1015">IF(CD90=0,1,0)</f>
        <v>1</v>
      </c>
      <c r="CF90" s="46">
        <f t="shared" ref="CF90" si="1016">COUNTIFS($AJ$58:$OK$58,"&gt;0",$AJ$59:$OK$59,$AI$89,$AJ$60:$OK$60,CF89)</f>
        <v>0</v>
      </c>
      <c r="CG90" s="46">
        <f t="shared" ref="CG90" si="1017">IF(CF90=0,1,0)</f>
        <v>1</v>
      </c>
      <c r="CH90" s="46">
        <f t="shared" ref="CH90" si="1018">COUNTIFS($AJ$58:$OK$58,"&gt;0",$AJ$59:$OK$59,$AI$89,$AJ$60:$OK$60,CH89)</f>
        <v>0</v>
      </c>
      <c r="CI90" s="46">
        <f t="shared" ref="CI90" si="1019">IF(CH90=0,1,0)</f>
        <v>1</v>
      </c>
      <c r="CJ90" s="46">
        <f t="shared" ref="CJ90" si="1020">COUNTIFS($AJ$58:$OK$58,"&gt;0",$AJ$59:$OK$59,$AI$89,$AJ$60:$OK$60,CJ89)</f>
        <v>0</v>
      </c>
      <c r="CK90" s="46">
        <f t="shared" ref="CK90" si="1021">IF(CJ90=0,1,0)</f>
        <v>1</v>
      </c>
      <c r="CL90" s="46">
        <f t="shared" ref="CL90" si="1022">COUNTIFS($AJ$58:$OK$58,"&gt;0",$AJ$59:$OK$59,$AI$89,$AJ$60:$OK$60,CL89)</f>
        <v>0</v>
      </c>
      <c r="CM90" s="46">
        <f t="shared" ref="CM90" si="1023">IF(CL90=0,1,0)</f>
        <v>1</v>
      </c>
      <c r="CN90" s="46">
        <f t="shared" ref="CN90" si="1024">COUNTIFS($AJ$58:$OK$58,"&gt;0",$AJ$59:$OK$59,$AI$89,$AJ$60:$OK$60,CN89)</f>
        <v>0</v>
      </c>
      <c r="CO90" s="46">
        <f t="shared" ref="CO90" si="1025">IF(CN90=0,1,0)</f>
        <v>1</v>
      </c>
      <c r="CP90" s="46">
        <f t="shared" ref="CP90" si="1026">COUNTIFS($AJ$58:$OK$58,"&gt;0",$AJ$59:$OK$59,$AI$89,$AJ$60:$OK$60,CP89)</f>
        <v>0</v>
      </c>
      <c r="CQ90" s="46">
        <f t="shared" ref="CQ90" si="1027">IF(CP90=0,1,0)</f>
        <v>1</v>
      </c>
      <c r="CR90" s="46">
        <f t="shared" ref="CR90" si="1028">COUNTIFS($AJ$58:$OK$58,"&gt;0",$AJ$59:$OK$59,$AI$89,$AJ$60:$OK$60,CR89)</f>
        <v>0</v>
      </c>
      <c r="CS90" s="46">
        <f t="shared" ref="CS90" si="1029">IF(CR90=0,1,0)</f>
        <v>1</v>
      </c>
    </row>
    <row r="92" spans="30:97" ht="12.95" customHeight="1" x14ac:dyDescent="0.2">
      <c r="AH92" s="50"/>
      <c r="AI92" s="46">
        <v>11</v>
      </c>
      <c r="AJ92" s="51">
        <v>1</v>
      </c>
      <c r="AK92" s="52" t="s">
        <v>36</v>
      </c>
      <c r="AL92" s="51">
        <v>2</v>
      </c>
      <c r="AM92" s="52" t="s">
        <v>38</v>
      </c>
      <c r="AN92" s="51">
        <v>3</v>
      </c>
      <c r="AO92" s="52" t="s">
        <v>39</v>
      </c>
      <c r="AP92" s="51">
        <v>4</v>
      </c>
      <c r="AQ92" s="52" t="s">
        <v>40</v>
      </c>
      <c r="AR92" s="51">
        <v>5</v>
      </c>
      <c r="AS92" s="52" t="s">
        <v>41</v>
      </c>
      <c r="AT92" s="51">
        <v>6</v>
      </c>
      <c r="AU92" s="52" t="s">
        <v>42</v>
      </c>
      <c r="AV92" s="51">
        <v>7</v>
      </c>
      <c r="AW92" s="52" t="s">
        <v>43</v>
      </c>
      <c r="AX92" s="51">
        <v>8</v>
      </c>
      <c r="AY92" s="52" t="s">
        <v>44</v>
      </c>
      <c r="AZ92" s="51">
        <v>9</v>
      </c>
      <c r="BA92" s="52" t="s">
        <v>45</v>
      </c>
      <c r="BB92" s="51">
        <v>10</v>
      </c>
      <c r="BC92" s="52" t="s">
        <v>46</v>
      </c>
      <c r="BD92" s="51">
        <v>11</v>
      </c>
      <c r="BE92" s="52" t="s">
        <v>47</v>
      </c>
      <c r="BF92" s="51">
        <v>12</v>
      </c>
      <c r="BG92" s="52" t="s">
        <v>48</v>
      </c>
      <c r="BH92" s="51">
        <v>13</v>
      </c>
      <c r="BI92" s="52" t="s">
        <v>49</v>
      </c>
      <c r="BJ92" s="51">
        <v>14</v>
      </c>
      <c r="BK92" s="52" t="s">
        <v>50</v>
      </c>
      <c r="BL92" s="51">
        <v>15</v>
      </c>
      <c r="BM92" s="52" t="s">
        <v>51</v>
      </c>
      <c r="BN92" s="51">
        <v>16</v>
      </c>
      <c r="BO92" s="52" t="s">
        <v>52</v>
      </c>
      <c r="BP92" s="51">
        <v>17</v>
      </c>
      <c r="BQ92" s="52" t="s">
        <v>53</v>
      </c>
      <c r="BR92" s="51">
        <v>18</v>
      </c>
      <c r="BS92" s="52" t="s">
        <v>54</v>
      </c>
      <c r="BT92" s="51">
        <v>19</v>
      </c>
      <c r="BU92" s="52" t="s">
        <v>55</v>
      </c>
      <c r="BV92" s="51">
        <v>20</v>
      </c>
      <c r="BW92" s="52" t="s">
        <v>56</v>
      </c>
      <c r="BX92" s="51">
        <v>21</v>
      </c>
      <c r="BY92" s="52" t="s">
        <v>57</v>
      </c>
      <c r="BZ92" s="51">
        <v>22</v>
      </c>
      <c r="CA92" s="52" t="s">
        <v>58</v>
      </c>
      <c r="CB92" s="51">
        <v>23</v>
      </c>
      <c r="CC92" s="52" t="s">
        <v>59</v>
      </c>
      <c r="CD92" s="51">
        <v>24</v>
      </c>
      <c r="CE92" s="52" t="s">
        <v>60</v>
      </c>
      <c r="CF92" s="51">
        <v>25</v>
      </c>
      <c r="CG92" s="52" t="s">
        <v>61</v>
      </c>
      <c r="CH92" s="51">
        <v>26</v>
      </c>
      <c r="CI92" s="52" t="s">
        <v>62</v>
      </c>
      <c r="CJ92" s="51">
        <v>27</v>
      </c>
      <c r="CK92" s="52" t="s">
        <v>63</v>
      </c>
      <c r="CL92" s="51">
        <v>28</v>
      </c>
      <c r="CM92" s="52" t="s">
        <v>64</v>
      </c>
      <c r="CN92" s="51">
        <v>29</v>
      </c>
      <c r="CO92" s="52" t="s">
        <v>65</v>
      </c>
      <c r="CP92" s="51">
        <v>30</v>
      </c>
      <c r="CQ92" s="52" t="s">
        <v>66</v>
      </c>
    </row>
    <row r="93" spans="30:97" ht="12.95" customHeight="1" x14ac:dyDescent="0.2">
      <c r="AI93" s="53" t="s">
        <v>9</v>
      </c>
      <c r="AJ93" s="46">
        <f>COUNTIFS($AJ$58:$OK$58,"&gt;0",$AJ$59:$OK$59,$AI$92,$AJ$60:$OK$60,AJ92)</f>
        <v>0</v>
      </c>
      <c r="AK93" s="46">
        <f>IF(AJ93=0,1,0)</f>
        <v>1</v>
      </c>
      <c r="AL93" s="46">
        <f t="shared" ref="AL93" si="1030">COUNTIFS($AJ$58:$OK$58,"&gt;0",$AJ$59:$OK$59,$AI$92,$AJ$60:$OK$60,AL92)</f>
        <v>0</v>
      </c>
      <c r="AM93" s="46">
        <f t="shared" ref="AM93" si="1031">IF(AL93=0,1,0)</f>
        <v>1</v>
      </c>
      <c r="AN93" s="46">
        <f t="shared" ref="AN93" si="1032">COUNTIFS($AJ$58:$OK$58,"&gt;0",$AJ$59:$OK$59,$AI$92,$AJ$60:$OK$60,AN92)</f>
        <v>0</v>
      </c>
      <c r="AO93" s="46">
        <f t="shared" ref="AO93" si="1033">IF(AN93=0,1,0)</f>
        <v>1</v>
      </c>
      <c r="AP93" s="46">
        <f t="shared" ref="AP93" si="1034">COUNTIFS($AJ$58:$OK$58,"&gt;0",$AJ$59:$OK$59,$AI$92,$AJ$60:$OK$60,AP92)</f>
        <v>0</v>
      </c>
      <c r="AQ93" s="46">
        <f t="shared" ref="AQ93" si="1035">IF(AP93=0,1,0)</f>
        <v>1</v>
      </c>
      <c r="AR93" s="46">
        <f t="shared" ref="AR93" si="1036">COUNTIFS($AJ$58:$OK$58,"&gt;0",$AJ$59:$OK$59,$AI$92,$AJ$60:$OK$60,AR92)</f>
        <v>0</v>
      </c>
      <c r="AS93" s="46">
        <f t="shared" ref="AS93" si="1037">IF(AR93=0,1,0)</f>
        <v>1</v>
      </c>
      <c r="AT93" s="46">
        <f t="shared" ref="AT93" si="1038">COUNTIFS($AJ$58:$OK$58,"&gt;0",$AJ$59:$OK$59,$AI$92,$AJ$60:$OK$60,AT92)</f>
        <v>0</v>
      </c>
      <c r="AU93" s="46">
        <f t="shared" ref="AU93" si="1039">IF(AT93=0,1,0)</f>
        <v>1</v>
      </c>
      <c r="AV93" s="46">
        <f t="shared" ref="AV93" si="1040">COUNTIFS($AJ$58:$OK$58,"&gt;0",$AJ$59:$OK$59,$AI$92,$AJ$60:$OK$60,AV92)</f>
        <v>0</v>
      </c>
      <c r="AW93" s="46">
        <f t="shared" ref="AW93" si="1041">IF(AV93=0,1,0)</f>
        <v>1</v>
      </c>
      <c r="AX93" s="46">
        <f t="shared" ref="AX93" si="1042">COUNTIFS($AJ$58:$OK$58,"&gt;0",$AJ$59:$OK$59,$AI$92,$AJ$60:$OK$60,AX92)</f>
        <v>0</v>
      </c>
      <c r="AY93" s="46">
        <f t="shared" ref="AY93" si="1043">IF(AX93=0,1,0)</f>
        <v>1</v>
      </c>
      <c r="AZ93" s="46">
        <f t="shared" ref="AZ93" si="1044">COUNTIFS($AJ$58:$OK$58,"&gt;0",$AJ$59:$OK$59,$AI$92,$AJ$60:$OK$60,AZ92)</f>
        <v>0</v>
      </c>
      <c r="BA93" s="46">
        <f t="shared" ref="BA93" si="1045">IF(AZ93=0,1,0)</f>
        <v>1</v>
      </c>
      <c r="BB93" s="46">
        <f t="shared" ref="BB93" si="1046">COUNTIFS($AJ$58:$OK$58,"&gt;0",$AJ$59:$OK$59,$AI$92,$AJ$60:$OK$60,BB92)</f>
        <v>0</v>
      </c>
      <c r="BC93" s="46">
        <f t="shared" ref="BC93" si="1047">IF(BB93=0,1,0)</f>
        <v>1</v>
      </c>
      <c r="BD93" s="46">
        <f t="shared" ref="BD93" si="1048">COUNTIFS($AJ$58:$OK$58,"&gt;0",$AJ$59:$OK$59,$AI$92,$AJ$60:$OK$60,BD92)</f>
        <v>0</v>
      </c>
      <c r="BE93" s="46">
        <f t="shared" ref="BE93" si="1049">IF(BD93=0,1,0)</f>
        <v>1</v>
      </c>
      <c r="BF93" s="46">
        <f t="shared" ref="BF93" si="1050">COUNTIFS($AJ$58:$OK$58,"&gt;0",$AJ$59:$OK$59,$AI$92,$AJ$60:$OK$60,BF92)</f>
        <v>0</v>
      </c>
      <c r="BG93" s="46">
        <f t="shared" ref="BG93" si="1051">IF(BF93=0,1,0)</f>
        <v>1</v>
      </c>
      <c r="BH93" s="46">
        <f t="shared" ref="BH93" si="1052">COUNTIFS($AJ$58:$OK$58,"&gt;0",$AJ$59:$OK$59,$AI$92,$AJ$60:$OK$60,BH92)</f>
        <v>0</v>
      </c>
      <c r="BI93" s="46">
        <f t="shared" ref="BI93" si="1053">IF(BH93=0,1,0)</f>
        <v>1</v>
      </c>
      <c r="BJ93" s="46">
        <f t="shared" ref="BJ93" si="1054">COUNTIFS($AJ$58:$OK$58,"&gt;0",$AJ$59:$OK$59,$AI$92,$AJ$60:$OK$60,BJ92)</f>
        <v>0</v>
      </c>
      <c r="BK93" s="46">
        <f t="shared" ref="BK93" si="1055">IF(BJ93=0,1,0)</f>
        <v>1</v>
      </c>
      <c r="BL93" s="46">
        <f t="shared" ref="BL93" si="1056">COUNTIFS($AJ$58:$OK$58,"&gt;0",$AJ$59:$OK$59,$AI$92,$AJ$60:$OK$60,BL92)</f>
        <v>0</v>
      </c>
      <c r="BM93" s="46">
        <f t="shared" ref="BM93" si="1057">IF(BL93=0,1,0)</f>
        <v>1</v>
      </c>
      <c r="BN93" s="46">
        <f t="shared" ref="BN93" si="1058">COUNTIFS($AJ$58:$OK$58,"&gt;0",$AJ$59:$OK$59,$AI$92,$AJ$60:$OK$60,BN92)</f>
        <v>0</v>
      </c>
      <c r="BO93" s="46">
        <f t="shared" ref="BO93" si="1059">IF(BN93=0,1,0)</f>
        <v>1</v>
      </c>
      <c r="BP93" s="46">
        <f t="shared" ref="BP93" si="1060">COUNTIFS($AJ$58:$OK$58,"&gt;0",$AJ$59:$OK$59,$AI$92,$AJ$60:$OK$60,BP92)</f>
        <v>0</v>
      </c>
      <c r="BQ93" s="46">
        <f t="shared" ref="BQ93" si="1061">IF(BP93=0,1,0)</f>
        <v>1</v>
      </c>
      <c r="BR93" s="46">
        <f t="shared" ref="BR93" si="1062">COUNTIFS($AJ$58:$OK$58,"&gt;0",$AJ$59:$OK$59,$AI$92,$AJ$60:$OK$60,BR92)</f>
        <v>0</v>
      </c>
      <c r="BS93" s="46">
        <f t="shared" ref="BS93" si="1063">IF(BR93=0,1,0)</f>
        <v>1</v>
      </c>
      <c r="BT93" s="46">
        <f t="shared" ref="BT93" si="1064">COUNTIFS($AJ$58:$OK$58,"&gt;0",$AJ$59:$OK$59,$AI$92,$AJ$60:$OK$60,BT92)</f>
        <v>0</v>
      </c>
      <c r="BU93" s="46">
        <f t="shared" ref="BU93" si="1065">IF(BT93=0,1,0)</f>
        <v>1</v>
      </c>
      <c r="BV93" s="46">
        <f t="shared" ref="BV93" si="1066">COUNTIFS($AJ$58:$OK$58,"&gt;0",$AJ$59:$OK$59,$AI$92,$AJ$60:$OK$60,BV92)</f>
        <v>0</v>
      </c>
      <c r="BW93" s="46">
        <f t="shared" ref="BW93" si="1067">IF(BV93=0,1,0)</f>
        <v>1</v>
      </c>
      <c r="BX93" s="46">
        <f t="shared" ref="BX93" si="1068">COUNTIFS($AJ$58:$OK$58,"&gt;0",$AJ$59:$OK$59,$AI$92,$AJ$60:$OK$60,BX92)</f>
        <v>0</v>
      </c>
      <c r="BY93" s="46">
        <f t="shared" ref="BY93" si="1069">IF(BX93=0,1,0)</f>
        <v>1</v>
      </c>
      <c r="BZ93" s="46">
        <f t="shared" ref="BZ93" si="1070">COUNTIFS($AJ$58:$OK$58,"&gt;0",$AJ$59:$OK$59,$AI$92,$AJ$60:$OK$60,BZ92)</f>
        <v>0</v>
      </c>
      <c r="CA93" s="46">
        <f t="shared" ref="CA93" si="1071">IF(BZ93=0,1,0)</f>
        <v>1</v>
      </c>
      <c r="CB93" s="46">
        <f t="shared" ref="CB93" si="1072">COUNTIFS($AJ$58:$OK$58,"&gt;0",$AJ$59:$OK$59,$AI$92,$AJ$60:$OK$60,CB92)</f>
        <v>0</v>
      </c>
      <c r="CC93" s="46">
        <f t="shared" ref="CC93" si="1073">IF(CB93=0,1,0)</f>
        <v>1</v>
      </c>
      <c r="CD93" s="46">
        <f t="shared" ref="CD93" si="1074">COUNTIFS($AJ$58:$OK$58,"&gt;0",$AJ$59:$OK$59,$AI$92,$AJ$60:$OK$60,CD92)</f>
        <v>0</v>
      </c>
      <c r="CE93" s="46">
        <f t="shared" ref="CE93" si="1075">IF(CD93=0,1,0)</f>
        <v>1</v>
      </c>
      <c r="CF93" s="46">
        <f t="shared" ref="CF93" si="1076">COUNTIFS($AJ$58:$OK$58,"&gt;0",$AJ$59:$OK$59,$AI$92,$AJ$60:$OK$60,CF92)</f>
        <v>0</v>
      </c>
      <c r="CG93" s="46">
        <f t="shared" ref="CG93" si="1077">IF(CF93=0,1,0)</f>
        <v>1</v>
      </c>
      <c r="CH93" s="46">
        <f t="shared" ref="CH93" si="1078">COUNTIFS($AJ$58:$OK$58,"&gt;0",$AJ$59:$OK$59,$AI$92,$AJ$60:$OK$60,CH92)</f>
        <v>0</v>
      </c>
      <c r="CI93" s="46">
        <f t="shared" ref="CI93" si="1079">IF(CH93=0,1,0)</f>
        <v>1</v>
      </c>
      <c r="CJ93" s="46">
        <f t="shared" ref="CJ93" si="1080">COUNTIFS($AJ$58:$OK$58,"&gt;0",$AJ$59:$OK$59,$AI$92,$AJ$60:$OK$60,CJ92)</f>
        <v>0</v>
      </c>
      <c r="CK93" s="46">
        <f t="shared" ref="CK93" si="1081">IF(CJ93=0,1,0)</f>
        <v>1</v>
      </c>
      <c r="CL93" s="46">
        <f t="shared" ref="CL93" si="1082">COUNTIFS($AJ$58:$OK$58,"&gt;0",$AJ$59:$OK$59,$AI$92,$AJ$60:$OK$60,CL92)</f>
        <v>0</v>
      </c>
      <c r="CM93" s="46">
        <f t="shared" ref="CM93" si="1083">IF(CL93=0,1,0)</f>
        <v>1</v>
      </c>
      <c r="CN93" s="46">
        <f t="shared" ref="CN93" si="1084">COUNTIFS($AJ$58:$OK$58,"&gt;0",$AJ$59:$OK$59,$AI$92,$AJ$60:$OK$60,CN92)</f>
        <v>0</v>
      </c>
      <c r="CO93" s="46">
        <f t="shared" ref="CO93" si="1085">IF(CN93=0,1,0)</f>
        <v>1</v>
      </c>
      <c r="CP93" s="46">
        <f t="shared" ref="CP93" si="1086">COUNTIFS($AJ$58:$OK$58,"&gt;0",$AJ$59:$OK$59,$AI$92,$AJ$60:$OK$60,CP92)</f>
        <v>0</v>
      </c>
      <c r="CQ93" s="46">
        <f t="shared" ref="CQ93" si="1087">IF(CP93=0,1,0)</f>
        <v>1</v>
      </c>
    </row>
    <row r="95" spans="30:97" ht="12.95" customHeight="1" x14ac:dyDescent="0.2">
      <c r="AH95" s="50"/>
      <c r="AI95" s="46">
        <v>12</v>
      </c>
      <c r="AJ95" s="51">
        <v>1</v>
      </c>
      <c r="AK95" s="52" t="s">
        <v>36</v>
      </c>
      <c r="AL95" s="51">
        <v>2</v>
      </c>
      <c r="AM95" s="52" t="s">
        <v>38</v>
      </c>
      <c r="AN95" s="51">
        <v>3</v>
      </c>
      <c r="AO95" s="52" t="s">
        <v>39</v>
      </c>
      <c r="AP95" s="51">
        <v>4</v>
      </c>
      <c r="AQ95" s="52" t="s">
        <v>40</v>
      </c>
      <c r="AR95" s="51">
        <v>5</v>
      </c>
      <c r="AS95" s="52" t="s">
        <v>41</v>
      </c>
      <c r="AT95" s="51">
        <v>6</v>
      </c>
      <c r="AU95" s="52" t="s">
        <v>42</v>
      </c>
      <c r="AV95" s="51">
        <v>7</v>
      </c>
      <c r="AW95" s="52" t="s">
        <v>43</v>
      </c>
      <c r="AX95" s="51">
        <v>8</v>
      </c>
      <c r="AY95" s="52" t="s">
        <v>44</v>
      </c>
      <c r="AZ95" s="51">
        <v>9</v>
      </c>
      <c r="BA95" s="52" t="s">
        <v>45</v>
      </c>
      <c r="BB95" s="51">
        <v>10</v>
      </c>
      <c r="BC95" s="52" t="s">
        <v>46</v>
      </c>
      <c r="BD95" s="51">
        <v>11</v>
      </c>
      <c r="BE95" s="52" t="s">
        <v>47</v>
      </c>
      <c r="BF95" s="51">
        <v>12</v>
      </c>
      <c r="BG95" s="52" t="s">
        <v>48</v>
      </c>
      <c r="BH95" s="51">
        <v>13</v>
      </c>
      <c r="BI95" s="52" t="s">
        <v>49</v>
      </c>
      <c r="BJ95" s="51">
        <v>14</v>
      </c>
      <c r="BK95" s="52" t="s">
        <v>50</v>
      </c>
      <c r="BL95" s="51">
        <v>15</v>
      </c>
      <c r="BM95" s="52" t="s">
        <v>51</v>
      </c>
      <c r="BN95" s="51">
        <v>16</v>
      </c>
      <c r="BO95" s="52" t="s">
        <v>52</v>
      </c>
      <c r="BP95" s="51">
        <v>17</v>
      </c>
      <c r="BQ95" s="52" t="s">
        <v>53</v>
      </c>
      <c r="BR95" s="51">
        <v>18</v>
      </c>
      <c r="BS95" s="52" t="s">
        <v>54</v>
      </c>
      <c r="BT95" s="51">
        <v>19</v>
      </c>
      <c r="BU95" s="52" t="s">
        <v>55</v>
      </c>
      <c r="BV95" s="51">
        <v>20</v>
      </c>
      <c r="BW95" s="52" t="s">
        <v>56</v>
      </c>
      <c r="BX95" s="51">
        <v>21</v>
      </c>
      <c r="BY95" s="52" t="s">
        <v>57</v>
      </c>
      <c r="BZ95" s="51">
        <v>22</v>
      </c>
      <c r="CA95" s="52" t="s">
        <v>58</v>
      </c>
      <c r="CB95" s="51">
        <v>23</v>
      </c>
      <c r="CC95" s="52" t="s">
        <v>59</v>
      </c>
      <c r="CD95" s="51">
        <v>24</v>
      </c>
      <c r="CE95" s="52" t="s">
        <v>60</v>
      </c>
      <c r="CF95" s="51">
        <v>25</v>
      </c>
      <c r="CG95" s="52" t="s">
        <v>61</v>
      </c>
      <c r="CH95" s="51">
        <v>26</v>
      </c>
      <c r="CI95" s="52" t="s">
        <v>62</v>
      </c>
      <c r="CJ95" s="51">
        <v>27</v>
      </c>
      <c r="CK95" s="52" t="s">
        <v>63</v>
      </c>
      <c r="CL95" s="51">
        <v>28</v>
      </c>
      <c r="CM95" s="52" t="s">
        <v>64</v>
      </c>
      <c r="CN95" s="51">
        <v>29</v>
      </c>
      <c r="CO95" s="52" t="s">
        <v>65</v>
      </c>
      <c r="CP95" s="51">
        <v>30</v>
      </c>
      <c r="CQ95" s="52" t="s">
        <v>66</v>
      </c>
      <c r="CR95" s="51">
        <v>31</v>
      </c>
      <c r="CS95" s="52" t="s">
        <v>67</v>
      </c>
    </row>
    <row r="96" spans="30:97" ht="12.95" customHeight="1" x14ac:dyDescent="0.2">
      <c r="AI96" s="53" t="s">
        <v>9</v>
      </c>
      <c r="AJ96" s="46">
        <f>COUNTIFS($AJ$58:$OK$58,"&gt;0",$AJ$59:$OK$59,$AI$95,$AJ$60:$OK$60,AJ95)</f>
        <v>0</v>
      </c>
      <c r="AK96" s="46">
        <f>IF(AJ96=0,1,0)</f>
        <v>1</v>
      </c>
      <c r="AL96" s="46">
        <f t="shared" ref="AL96" si="1088">COUNTIFS($AJ$58:$OK$58,"&gt;0",$AJ$59:$OK$59,$AI$95,$AJ$60:$OK$60,AL95)</f>
        <v>0</v>
      </c>
      <c r="AM96" s="46">
        <f t="shared" ref="AM96" si="1089">IF(AL96=0,1,0)</f>
        <v>1</v>
      </c>
      <c r="AN96" s="46">
        <f t="shared" ref="AN96" si="1090">COUNTIFS($AJ$58:$OK$58,"&gt;0",$AJ$59:$OK$59,$AI$95,$AJ$60:$OK$60,AN95)</f>
        <v>0</v>
      </c>
      <c r="AO96" s="46">
        <f t="shared" ref="AO96" si="1091">IF(AN96=0,1,0)</f>
        <v>1</v>
      </c>
      <c r="AP96" s="46">
        <f t="shared" ref="AP96" si="1092">COUNTIFS($AJ$58:$OK$58,"&gt;0",$AJ$59:$OK$59,$AI$95,$AJ$60:$OK$60,AP95)</f>
        <v>0</v>
      </c>
      <c r="AQ96" s="46">
        <f t="shared" ref="AQ96" si="1093">IF(AP96=0,1,0)</f>
        <v>1</v>
      </c>
      <c r="AR96" s="46">
        <f t="shared" ref="AR96" si="1094">COUNTIFS($AJ$58:$OK$58,"&gt;0",$AJ$59:$OK$59,$AI$95,$AJ$60:$OK$60,AR95)</f>
        <v>0</v>
      </c>
      <c r="AS96" s="46">
        <f t="shared" ref="AS96" si="1095">IF(AR96=0,1,0)</f>
        <v>1</v>
      </c>
      <c r="AT96" s="46">
        <f t="shared" ref="AT96" si="1096">COUNTIFS($AJ$58:$OK$58,"&gt;0",$AJ$59:$OK$59,$AI$95,$AJ$60:$OK$60,AT95)</f>
        <v>0</v>
      </c>
      <c r="AU96" s="46">
        <f t="shared" ref="AU96" si="1097">IF(AT96=0,1,0)</f>
        <v>1</v>
      </c>
      <c r="AV96" s="46">
        <f t="shared" ref="AV96" si="1098">COUNTIFS($AJ$58:$OK$58,"&gt;0",$AJ$59:$OK$59,$AI$95,$AJ$60:$OK$60,AV95)</f>
        <v>0</v>
      </c>
      <c r="AW96" s="46">
        <f t="shared" ref="AW96" si="1099">IF(AV96=0,1,0)</f>
        <v>1</v>
      </c>
      <c r="AX96" s="46">
        <f t="shared" ref="AX96" si="1100">COUNTIFS($AJ$58:$OK$58,"&gt;0",$AJ$59:$OK$59,$AI$95,$AJ$60:$OK$60,AX95)</f>
        <v>0</v>
      </c>
      <c r="AY96" s="46">
        <f t="shared" ref="AY96" si="1101">IF(AX96=0,1,0)</f>
        <v>1</v>
      </c>
      <c r="AZ96" s="46">
        <f t="shared" ref="AZ96" si="1102">COUNTIFS($AJ$58:$OK$58,"&gt;0",$AJ$59:$OK$59,$AI$95,$AJ$60:$OK$60,AZ95)</f>
        <v>0</v>
      </c>
      <c r="BA96" s="46">
        <f t="shared" ref="BA96" si="1103">IF(AZ96=0,1,0)</f>
        <v>1</v>
      </c>
      <c r="BB96" s="46">
        <f t="shared" ref="BB96" si="1104">COUNTIFS($AJ$58:$OK$58,"&gt;0",$AJ$59:$OK$59,$AI$95,$AJ$60:$OK$60,BB95)</f>
        <v>0</v>
      </c>
      <c r="BC96" s="46">
        <f t="shared" ref="BC96" si="1105">IF(BB96=0,1,0)</f>
        <v>1</v>
      </c>
      <c r="BD96" s="46">
        <f t="shared" ref="BD96" si="1106">COUNTIFS($AJ$58:$OK$58,"&gt;0",$AJ$59:$OK$59,$AI$95,$AJ$60:$OK$60,BD95)</f>
        <v>0</v>
      </c>
      <c r="BE96" s="46">
        <f t="shared" ref="BE96" si="1107">IF(BD96=0,1,0)</f>
        <v>1</v>
      </c>
      <c r="BF96" s="46">
        <f t="shared" ref="BF96" si="1108">COUNTIFS($AJ$58:$OK$58,"&gt;0",$AJ$59:$OK$59,$AI$95,$AJ$60:$OK$60,BF95)</f>
        <v>0</v>
      </c>
      <c r="BG96" s="46">
        <f t="shared" ref="BG96" si="1109">IF(BF96=0,1,0)</f>
        <v>1</v>
      </c>
      <c r="BH96" s="46">
        <f t="shared" ref="BH96" si="1110">COUNTIFS($AJ$58:$OK$58,"&gt;0",$AJ$59:$OK$59,$AI$95,$AJ$60:$OK$60,BH95)</f>
        <v>0</v>
      </c>
      <c r="BI96" s="46">
        <f t="shared" ref="BI96" si="1111">IF(BH96=0,1,0)</f>
        <v>1</v>
      </c>
      <c r="BJ96" s="46">
        <f t="shared" ref="BJ96" si="1112">COUNTIFS($AJ$58:$OK$58,"&gt;0",$AJ$59:$OK$59,$AI$95,$AJ$60:$OK$60,BJ95)</f>
        <v>0</v>
      </c>
      <c r="BK96" s="46">
        <f t="shared" ref="BK96" si="1113">IF(BJ96=0,1,0)</f>
        <v>1</v>
      </c>
      <c r="BL96" s="46">
        <f t="shared" ref="BL96" si="1114">COUNTIFS($AJ$58:$OK$58,"&gt;0",$AJ$59:$OK$59,$AI$95,$AJ$60:$OK$60,BL95)</f>
        <v>0</v>
      </c>
      <c r="BM96" s="46">
        <f t="shared" ref="BM96" si="1115">IF(BL96=0,1,0)</f>
        <v>1</v>
      </c>
      <c r="BN96" s="46">
        <f t="shared" ref="BN96" si="1116">COUNTIFS($AJ$58:$OK$58,"&gt;0",$AJ$59:$OK$59,$AI$95,$AJ$60:$OK$60,BN95)</f>
        <v>0</v>
      </c>
      <c r="BO96" s="46">
        <f t="shared" ref="BO96" si="1117">IF(BN96=0,1,0)</f>
        <v>1</v>
      </c>
      <c r="BP96" s="46">
        <f t="shared" ref="BP96" si="1118">COUNTIFS($AJ$58:$OK$58,"&gt;0",$AJ$59:$OK$59,$AI$95,$AJ$60:$OK$60,BP95)</f>
        <v>0</v>
      </c>
      <c r="BQ96" s="46">
        <f t="shared" ref="BQ96" si="1119">IF(BP96=0,1,0)</f>
        <v>1</v>
      </c>
      <c r="BR96" s="46">
        <f t="shared" ref="BR96" si="1120">COUNTIFS($AJ$58:$OK$58,"&gt;0",$AJ$59:$OK$59,$AI$95,$AJ$60:$OK$60,BR95)</f>
        <v>0</v>
      </c>
      <c r="BS96" s="46">
        <f t="shared" ref="BS96" si="1121">IF(BR96=0,1,0)</f>
        <v>1</v>
      </c>
      <c r="BT96" s="46">
        <f t="shared" ref="BT96" si="1122">COUNTIFS($AJ$58:$OK$58,"&gt;0",$AJ$59:$OK$59,$AI$95,$AJ$60:$OK$60,BT95)</f>
        <v>0</v>
      </c>
      <c r="BU96" s="46">
        <f t="shared" ref="BU96" si="1123">IF(BT96=0,1,0)</f>
        <v>1</v>
      </c>
      <c r="BV96" s="46">
        <f t="shared" ref="BV96" si="1124">COUNTIFS($AJ$58:$OK$58,"&gt;0",$AJ$59:$OK$59,$AI$95,$AJ$60:$OK$60,BV95)</f>
        <v>0</v>
      </c>
      <c r="BW96" s="46">
        <f t="shared" ref="BW96" si="1125">IF(BV96=0,1,0)</f>
        <v>1</v>
      </c>
      <c r="BX96" s="46">
        <f t="shared" ref="BX96" si="1126">COUNTIFS($AJ$58:$OK$58,"&gt;0",$AJ$59:$OK$59,$AI$95,$AJ$60:$OK$60,BX95)</f>
        <v>0</v>
      </c>
      <c r="BY96" s="46">
        <f t="shared" ref="BY96" si="1127">IF(BX96=0,1,0)</f>
        <v>1</v>
      </c>
      <c r="BZ96" s="46">
        <f t="shared" ref="BZ96" si="1128">COUNTIFS($AJ$58:$OK$58,"&gt;0",$AJ$59:$OK$59,$AI$95,$AJ$60:$OK$60,BZ95)</f>
        <v>0</v>
      </c>
      <c r="CA96" s="46">
        <f t="shared" ref="CA96" si="1129">IF(BZ96=0,1,0)</f>
        <v>1</v>
      </c>
      <c r="CB96" s="46">
        <f t="shared" ref="CB96" si="1130">COUNTIFS($AJ$58:$OK$58,"&gt;0",$AJ$59:$OK$59,$AI$95,$AJ$60:$OK$60,CB95)</f>
        <v>0</v>
      </c>
      <c r="CC96" s="46">
        <f t="shared" ref="CC96" si="1131">IF(CB96=0,1,0)</f>
        <v>1</v>
      </c>
      <c r="CD96" s="46">
        <f t="shared" ref="CD96" si="1132">COUNTIFS($AJ$58:$OK$58,"&gt;0",$AJ$59:$OK$59,$AI$95,$AJ$60:$OK$60,CD95)</f>
        <v>0</v>
      </c>
      <c r="CE96" s="46">
        <f t="shared" ref="CE96" si="1133">IF(CD96=0,1,0)</f>
        <v>1</v>
      </c>
      <c r="CF96" s="46">
        <f t="shared" ref="CF96" si="1134">COUNTIFS($AJ$58:$OK$58,"&gt;0",$AJ$59:$OK$59,$AI$95,$AJ$60:$OK$60,CF95)</f>
        <v>0</v>
      </c>
      <c r="CG96" s="46">
        <f t="shared" ref="CG96" si="1135">IF(CF96=0,1,0)</f>
        <v>1</v>
      </c>
      <c r="CH96" s="46">
        <f t="shared" ref="CH96" si="1136">COUNTIFS($AJ$58:$OK$58,"&gt;0",$AJ$59:$OK$59,$AI$95,$AJ$60:$OK$60,CH95)</f>
        <v>0</v>
      </c>
      <c r="CI96" s="46">
        <f t="shared" ref="CI96" si="1137">IF(CH96=0,1,0)</f>
        <v>1</v>
      </c>
      <c r="CJ96" s="46">
        <f t="shared" ref="CJ96" si="1138">COUNTIFS($AJ$58:$OK$58,"&gt;0",$AJ$59:$OK$59,$AI$95,$AJ$60:$OK$60,CJ95)</f>
        <v>0</v>
      </c>
      <c r="CK96" s="46">
        <f t="shared" ref="CK96" si="1139">IF(CJ96=0,1,0)</f>
        <v>1</v>
      </c>
      <c r="CL96" s="46">
        <f t="shared" ref="CL96" si="1140">COUNTIFS($AJ$58:$OK$58,"&gt;0",$AJ$59:$OK$59,$AI$95,$AJ$60:$OK$60,CL95)</f>
        <v>0</v>
      </c>
      <c r="CM96" s="46">
        <f t="shared" ref="CM96" si="1141">IF(CL96=0,1,0)</f>
        <v>1</v>
      </c>
      <c r="CN96" s="46">
        <f t="shared" ref="CN96" si="1142">COUNTIFS($AJ$58:$OK$58,"&gt;0",$AJ$59:$OK$59,$AI$95,$AJ$60:$OK$60,CN95)</f>
        <v>0</v>
      </c>
      <c r="CO96" s="46">
        <f t="shared" ref="CO96" si="1143">IF(CN96=0,1,0)</f>
        <v>1</v>
      </c>
      <c r="CP96" s="46">
        <f t="shared" ref="CP96" si="1144">COUNTIFS($AJ$58:$OK$58,"&gt;0",$AJ$59:$OK$59,$AI$95,$AJ$60:$OK$60,CP95)</f>
        <v>0</v>
      </c>
      <c r="CQ96" s="46">
        <f t="shared" ref="CQ96" si="1145">IF(CP96=0,1,0)</f>
        <v>1</v>
      </c>
      <c r="CR96" s="46">
        <f t="shared" ref="CR96" si="1146">COUNTIFS($AJ$58:$OK$58,"&gt;0",$AJ$59:$OK$59,$AI$95,$AJ$60:$OK$60,CR95)</f>
        <v>0</v>
      </c>
      <c r="CS96" s="46">
        <f t="shared" ref="CS96" si="1147">IF(CR96=0,1,0)</f>
        <v>1</v>
      </c>
    </row>
    <row r="98" spans="30:401" ht="12.95" customHeight="1" x14ac:dyDescent="0.2">
      <c r="AH98" s="21" t="s">
        <v>18</v>
      </c>
      <c r="AI98" s="21" t="s">
        <v>18</v>
      </c>
      <c r="AJ98" s="21" t="s">
        <v>17</v>
      </c>
    </row>
    <row r="99" spans="30:401" ht="12.95" customHeight="1" x14ac:dyDescent="0.2">
      <c r="AD99" s="69" t="s">
        <v>10</v>
      </c>
      <c r="AE99" s="21" t="s">
        <v>12</v>
      </c>
      <c r="AH99" s="21" t="s">
        <v>15</v>
      </c>
      <c r="AI99" s="21" t="s">
        <v>16</v>
      </c>
      <c r="AJ99" s="27">
        <v>1</v>
      </c>
      <c r="AK99" s="28">
        <v>2</v>
      </c>
      <c r="AL99" s="21">
        <v>3</v>
      </c>
      <c r="AM99" s="21">
        <v>4</v>
      </c>
      <c r="AN99" s="21">
        <v>5</v>
      </c>
      <c r="AO99" s="21">
        <v>6</v>
      </c>
      <c r="AP99" s="21">
        <v>7</v>
      </c>
      <c r="AQ99" s="21">
        <v>8</v>
      </c>
      <c r="AR99" s="21">
        <v>9</v>
      </c>
      <c r="AS99" s="21">
        <v>10</v>
      </c>
      <c r="AT99" s="21">
        <v>11</v>
      </c>
      <c r="AU99" s="21">
        <v>12</v>
      </c>
      <c r="AV99" s="21">
        <v>13</v>
      </c>
      <c r="AW99" s="21">
        <v>14</v>
      </c>
      <c r="AX99" s="21">
        <v>15</v>
      </c>
      <c r="AY99" s="21">
        <v>16</v>
      </c>
      <c r="AZ99" s="21">
        <v>17</v>
      </c>
      <c r="BA99" s="21">
        <v>18</v>
      </c>
      <c r="BB99" s="21">
        <v>19</v>
      </c>
      <c r="BC99" s="21">
        <v>20</v>
      </c>
      <c r="BD99" s="21">
        <v>21</v>
      </c>
      <c r="BE99" s="21">
        <v>22</v>
      </c>
      <c r="BF99" s="21">
        <v>23</v>
      </c>
      <c r="BG99" s="21">
        <v>24</v>
      </c>
      <c r="BH99" s="21">
        <v>25</v>
      </c>
      <c r="BI99" s="21">
        <v>26</v>
      </c>
      <c r="BJ99" s="21">
        <v>27</v>
      </c>
      <c r="BK99" s="21">
        <v>28</v>
      </c>
      <c r="BL99" s="21">
        <v>29</v>
      </c>
      <c r="BM99" s="21">
        <v>30</v>
      </c>
      <c r="BN99" s="21">
        <v>31</v>
      </c>
      <c r="BO99" s="21">
        <v>32</v>
      </c>
      <c r="BP99" s="21">
        <v>33</v>
      </c>
      <c r="BQ99" s="21">
        <v>34</v>
      </c>
      <c r="BR99" s="21">
        <v>35</v>
      </c>
      <c r="BS99" s="21">
        <v>36</v>
      </c>
      <c r="BT99" s="21">
        <v>37</v>
      </c>
      <c r="BU99" s="21">
        <v>38</v>
      </c>
      <c r="BV99" s="21">
        <v>39</v>
      </c>
      <c r="BW99" s="21">
        <v>40</v>
      </c>
      <c r="BX99" s="21">
        <v>41</v>
      </c>
      <c r="BY99" s="21">
        <v>42</v>
      </c>
      <c r="BZ99" s="21">
        <v>43</v>
      </c>
      <c r="CA99" s="21">
        <v>44</v>
      </c>
      <c r="CB99" s="21">
        <v>45</v>
      </c>
      <c r="CC99" s="21">
        <v>46</v>
      </c>
      <c r="CD99" s="21">
        <v>47</v>
      </c>
      <c r="CE99" s="21">
        <v>48</v>
      </c>
      <c r="CF99" s="21">
        <v>49</v>
      </c>
      <c r="CG99" s="21">
        <v>50</v>
      </c>
      <c r="CH99" s="21">
        <v>51</v>
      </c>
      <c r="CI99" s="21">
        <v>52</v>
      </c>
      <c r="CJ99" s="21">
        <v>53</v>
      </c>
      <c r="CK99" s="21">
        <v>54</v>
      </c>
      <c r="CL99" s="21">
        <v>55</v>
      </c>
      <c r="CM99" s="21">
        <v>56</v>
      </c>
      <c r="CN99" s="21">
        <v>57</v>
      </c>
      <c r="CO99" s="21">
        <v>58</v>
      </c>
      <c r="CP99" s="21">
        <v>59</v>
      </c>
      <c r="CQ99" s="21">
        <v>60</v>
      </c>
      <c r="CR99" s="21">
        <v>61</v>
      </c>
      <c r="CS99" s="21">
        <v>62</v>
      </c>
      <c r="CT99" s="21">
        <v>63</v>
      </c>
      <c r="CU99" s="21">
        <v>64</v>
      </c>
      <c r="CV99" s="21">
        <v>65</v>
      </c>
      <c r="CW99" s="21">
        <v>66</v>
      </c>
      <c r="CX99" s="21">
        <v>67</v>
      </c>
      <c r="CY99" s="21">
        <v>68</v>
      </c>
      <c r="CZ99" s="21">
        <v>69</v>
      </c>
      <c r="DA99" s="21">
        <v>70</v>
      </c>
      <c r="DB99" s="21">
        <v>71</v>
      </c>
      <c r="DC99" s="21">
        <v>72</v>
      </c>
      <c r="DD99" s="21">
        <v>73</v>
      </c>
      <c r="DE99" s="21">
        <v>74</v>
      </c>
      <c r="DF99" s="21">
        <v>75</v>
      </c>
      <c r="DG99" s="21">
        <v>76</v>
      </c>
      <c r="DH99" s="21">
        <v>77</v>
      </c>
      <c r="DI99" s="21">
        <v>78</v>
      </c>
      <c r="DJ99" s="21">
        <v>79</v>
      </c>
      <c r="DK99" s="21">
        <v>80</v>
      </c>
      <c r="DL99" s="21">
        <v>81</v>
      </c>
      <c r="DM99" s="21">
        <v>82</v>
      </c>
      <c r="DN99" s="21">
        <v>83</v>
      </c>
      <c r="DO99" s="21">
        <v>84</v>
      </c>
      <c r="DP99" s="21">
        <v>85</v>
      </c>
      <c r="DQ99" s="21">
        <v>86</v>
      </c>
      <c r="DR99" s="21">
        <v>87</v>
      </c>
      <c r="DS99" s="21">
        <v>88</v>
      </c>
      <c r="DT99" s="21">
        <v>89</v>
      </c>
      <c r="DU99" s="21">
        <v>90</v>
      </c>
      <c r="DV99" s="21">
        <v>91</v>
      </c>
      <c r="DW99" s="21">
        <v>92</v>
      </c>
      <c r="DX99" s="21">
        <v>93</v>
      </c>
      <c r="DY99" s="21">
        <v>94</v>
      </c>
      <c r="DZ99" s="21">
        <v>95</v>
      </c>
      <c r="EA99" s="21">
        <v>96</v>
      </c>
      <c r="EB99" s="21">
        <v>97</v>
      </c>
      <c r="EC99" s="21">
        <v>98</v>
      </c>
      <c r="ED99" s="21">
        <v>99</v>
      </c>
      <c r="EE99" s="21">
        <v>100</v>
      </c>
      <c r="EF99" s="21">
        <v>101</v>
      </c>
      <c r="EG99" s="21">
        <v>102</v>
      </c>
      <c r="EH99" s="21">
        <v>103</v>
      </c>
      <c r="EI99" s="21">
        <v>104</v>
      </c>
      <c r="EJ99" s="21">
        <v>105</v>
      </c>
      <c r="EK99" s="21">
        <v>106</v>
      </c>
      <c r="EL99" s="21">
        <v>107</v>
      </c>
      <c r="EM99" s="21">
        <v>108</v>
      </c>
      <c r="EN99" s="21">
        <v>109</v>
      </c>
      <c r="EO99" s="21">
        <v>110</v>
      </c>
      <c r="EP99" s="21">
        <v>111</v>
      </c>
      <c r="EQ99" s="21">
        <v>112</v>
      </c>
      <c r="ER99" s="21">
        <v>113</v>
      </c>
      <c r="ES99" s="21">
        <v>114</v>
      </c>
      <c r="ET99" s="21">
        <v>115</v>
      </c>
      <c r="EU99" s="21">
        <v>116</v>
      </c>
      <c r="EV99" s="21">
        <v>117</v>
      </c>
      <c r="EW99" s="21">
        <v>118</v>
      </c>
      <c r="EX99" s="21">
        <v>119</v>
      </c>
      <c r="EY99" s="21">
        <v>120</v>
      </c>
      <c r="EZ99" s="21">
        <v>121</v>
      </c>
      <c r="FA99" s="21">
        <v>122</v>
      </c>
      <c r="FB99" s="21">
        <v>123</v>
      </c>
      <c r="FC99" s="21">
        <v>124</v>
      </c>
      <c r="FD99" s="21">
        <v>125</v>
      </c>
      <c r="FE99" s="21">
        <v>126</v>
      </c>
      <c r="FF99" s="21">
        <v>127</v>
      </c>
      <c r="FG99" s="21">
        <v>128</v>
      </c>
      <c r="FH99" s="21">
        <v>129</v>
      </c>
      <c r="FI99" s="21">
        <v>130</v>
      </c>
      <c r="FJ99" s="21">
        <v>131</v>
      </c>
      <c r="FK99" s="21">
        <v>132</v>
      </c>
      <c r="FL99" s="21">
        <v>133</v>
      </c>
      <c r="FM99" s="21">
        <v>134</v>
      </c>
      <c r="FN99" s="21">
        <v>135</v>
      </c>
      <c r="FO99" s="21">
        <v>136</v>
      </c>
      <c r="FP99" s="21">
        <v>137</v>
      </c>
      <c r="FQ99" s="21">
        <v>138</v>
      </c>
      <c r="FR99" s="21">
        <v>139</v>
      </c>
      <c r="FS99" s="21">
        <v>140</v>
      </c>
      <c r="FT99" s="21">
        <v>141</v>
      </c>
      <c r="FU99" s="21">
        <v>142</v>
      </c>
      <c r="FV99" s="21">
        <v>143</v>
      </c>
      <c r="FW99" s="21">
        <v>144</v>
      </c>
      <c r="FX99" s="21">
        <v>145</v>
      </c>
      <c r="FY99" s="21">
        <v>146</v>
      </c>
      <c r="FZ99" s="21">
        <v>147</v>
      </c>
      <c r="GA99" s="21">
        <v>148</v>
      </c>
      <c r="GB99" s="21">
        <v>149</v>
      </c>
      <c r="GC99" s="21">
        <v>150</v>
      </c>
      <c r="GD99" s="21">
        <v>151</v>
      </c>
      <c r="GE99" s="21">
        <v>152</v>
      </c>
      <c r="GF99" s="21">
        <v>153</v>
      </c>
      <c r="GG99" s="21">
        <v>154</v>
      </c>
      <c r="GH99" s="21">
        <v>155</v>
      </c>
      <c r="GI99" s="21">
        <v>156</v>
      </c>
      <c r="GJ99" s="21">
        <v>157</v>
      </c>
      <c r="GK99" s="21">
        <v>158</v>
      </c>
      <c r="GL99" s="21">
        <v>159</v>
      </c>
      <c r="GM99" s="21">
        <v>160</v>
      </c>
      <c r="GN99" s="21">
        <v>161</v>
      </c>
      <c r="GO99" s="21">
        <v>162</v>
      </c>
      <c r="GP99" s="21">
        <v>163</v>
      </c>
      <c r="GQ99" s="21">
        <v>164</v>
      </c>
      <c r="GR99" s="21">
        <v>165</v>
      </c>
      <c r="GS99" s="21">
        <v>166</v>
      </c>
      <c r="GT99" s="21">
        <v>167</v>
      </c>
      <c r="GU99" s="21">
        <v>168</v>
      </c>
      <c r="GV99" s="21">
        <v>169</v>
      </c>
      <c r="GW99" s="21">
        <v>170</v>
      </c>
      <c r="GX99" s="21">
        <v>171</v>
      </c>
      <c r="GY99" s="21">
        <v>172</v>
      </c>
      <c r="GZ99" s="21">
        <v>173</v>
      </c>
      <c r="HA99" s="21">
        <v>174</v>
      </c>
      <c r="HB99" s="21">
        <v>175</v>
      </c>
      <c r="HC99" s="21">
        <v>176</v>
      </c>
      <c r="HD99" s="21">
        <v>177</v>
      </c>
      <c r="HE99" s="21">
        <v>178</v>
      </c>
      <c r="HF99" s="21">
        <v>179</v>
      </c>
      <c r="HG99" s="21">
        <v>180</v>
      </c>
      <c r="HH99" s="21">
        <v>181</v>
      </c>
      <c r="HI99" s="21">
        <v>182</v>
      </c>
      <c r="HJ99" s="21">
        <v>183</v>
      </c>
      <c r="HK99" s="21">
        <v>184</v>
      </c>
      <c r="HL99" s="21">
        <v>185</v>
      </c>
      <c r="HM99" s="21">
        <v>186</v>
      </c>
      <c r="HN99" s="21">
        <v>187</v>
      </c>
      <c r="HO99" s="21">
        <v>188</v>
      </c>
      <c r="HP99" s="21">
        <v>189</v>
      </c>
      <c r="HQ99" s="21">
        <v>190</v>
      </c>
      <c r="HR99" s="21">
        <v>191</v>
      </c>
      <c r="HS99" s="21">
        <v>192</v>
      </c>
      <c r="HT99" s="21">
        <v>193</v>
      </c>
      <c r="HU99" s="21">
        <v>194</v>
      </c>
      <c r="HV99" s="21">
        <v>195</v>
      </c>
      <c r="HW99" s="21">
        <v>196</v>
      </c>
      <c r="HX99" s="21">
        <v>197</v>
      </c>
      <c r="HY99" s="21">
        <v>198</v>
      </c>
      <c r="HZ99" s="21">
        <v>199</v>
      </c>
      <c r="IA99" s="21">
        <v>200</v>
      </c>
      <c r="IB99" s="21">
        <v>201</v>
      </c>
      <c r="IC99" s="21">
        <v>202</v>
      </c>
      <c r="ID99" s="21">
        <v>203</v>
      </c>
      <c r="IE99" s="21">
        <v>204</v>
      </c>
      <c r="IF99" s="21">
        <v>205</v>
      </c>
      <c r="IG99" s="21">
        <v>206</v>
      </c>
      <c r="IH99" s="21">
        <v>207</v>
      </c>
      <c r="II99" s="21">
        <v>208</v>
      </c>
      <c r="IJ99" s="21">
        <v>209</v>
      </c>
      <c r="IK99" s="21">
        <v>210</v>
      </c>
      <c r="IL99" s="21">
        <v>211</v>
      </c>
      <c r="IM99" s="21">
        <v>212</v>
      </c>
      <c r="IN99" s="21">
        <v>213</v>
      </c>
      <c r="IO99" s="21">
        <v>214</v>
      </c>
      <c r="IP99" s="21">
        <v>215</v>
      </c>
      <c r="IQ99" s="21">
        <v>216</v>
      </c>
      <c r="IR99" s="21">
        <v>217</v>
      </c>
      <c r="IS99" s="21">
        <v>218</v>
      </c>
      <c r="IT99" s="21">
        <v>219</v>
      </c>
      <c r="IU99" s="21">
        <v>220</v>
      </c>
      <c r="IV99" s="21">
        <v>221</v>
      </c>
      <c r="IW99" s="21">
        <v>222</v>
      </c>
      <c r="IX99" s="21">
        <v>223</v>
      </c>
      <c r="IY99" s="21">
        <v>224</v>
      </c>
      <c r="IZ99" s="21">
        <v>225</v>
      </c>
      <c r="JA99" s="21">
        <v>226</v>
      </c>
      <c r="JB99" s="21">
        <v>227</v>
      </c>
      <c r="JC99" s="21">
        <v>228</v>
      </c>
      <c r="JD99" s="21">
        <v>229</v>
      </c>
      <c r="JE99" s="21">
        <v>230</v>
      </c>
      <c r="JF99" s="21">
        <v>231</v>
      </c>
      <c r="JG99" s="21">
        <v>232</v>
      </c>
      <c r="JH99" s="21">
        <v>233</v>
      </c>
      <c r="JI99" s="21">
        <v>234</v>
      </c>
      <c r="JJ99" s="21">
        <v>235</v>
      </c>
      <c r="JK99" s="21">
        <v>236</v>
      </c>
      <c r="JL99" s="21">
        <v>237</v>
      </c>
      <c r="JM99" s="21">
        <v>238</v>
      </c>
      <c r="JN99" s="21">
        <v>239</v>
      </c>
      <c r="JO99" s="21">
        <v>240</v>
      </c>
      <c r="JP99" s="21">
        <v>241</v>
      </c>
      <c r="JQ99" s="21">
        <v>242</v>
      </c>
      <c r="JR99" s="21">
        <v>243</v>
      </c>
      <c r="JS99" s="21">
        <v>244</v>
      </c>
      <c r="JT99" s="21">
        <v>245</v>
      </c>
      <c r="JU99" s="21">
        <v>246</v>
      </c>
      <c r="JV99" s="21">
        <v>247</v>
      </c>
      <c r="JW99" s="21">
        <v>248</v>
      </c>
      <c r="JX99" s="21">
        <v>249</v>
      </c>
      <c r="JY99" s="21">
        <v>250</v>
      </c>
      <c r="JZ99" s="21">
        <v>251</v>
      </c>
      <c r="KA99" s="21">
        <v>252</v>
      </c>
      <c r="KB99" s="21">
        <v>253</v>
      </c>
      <c r="KC99" s="21">
        <v>254</v>
      </c>
      <c r="KD99" s="21">
        <v>255</v>
      </c>
      <c r="KE99" s="21">
        <v>256</v>
      </c>
      <c r="KF99" s="21">
        <v>257</v>
      </c>
      <c r="KG99" s="21">
        <v>258</v>
      </c>
      <c r="KH99" s="21">
        <v>259</v>
      </c>
      <c r="KI99" s="21">
        <v>260</v>
      </c>
      <c r="KJ99" s="21">
        <v>261</v>
      </c>
      <c r="KK99" s="21">
        <v>262</v>
      </c>
      <c r="KL99" s="21">
        <v>263</v>
      </c>
      <c r="KM99" s="21">
        <v>264</v>
      </c>
      <c r="KN99" s="21">
        <v>265</v>
      </c>
      <c r="KO99" s="21">
        <v>266</v>
      </c>
      <c r="KP99" s="21">
        <v>267</v>
      </c>
      <c r="KQ99" s="21">
        <v>268</v>
      </c>
      <c r="KR99" s="21">
        <v>269</v>
      </c>
      <c r="KS99" s="21">
        <v>270</v>
      </c>
      <c r="KT99" s="21">
        <v>271</v>
      </c>
      <c r="KU99" s="21">
        <v>272</v>
      </c>
      <c r="KV99" s="21">
        <v>273</v>
      </c>
      <c r="KW99" s="21">
        <v>274</v>
      </c>
      <c r="KX99" s="21">
        <v>275</v>
      </c>
      <c r="KY99" s="21">
        <v>276</v>
      </c>
      <c r="KZ99" s="21">
        <v>277</v>
      </c>
      <c r="LA99" s="21">
        <v>278</v>
      </c>
      <c r="LB99" s="21">
        <v>279</v>
      </c>
      <c r="LC99" s="21">
        <v>280</v>
      </c>
      <c r="LD99" s="21">
        <v>281</v>
      </c>
      <c r="LE99" s="21">
        <v>282</v>
      </c>
      <c r="LF99" s="21">
        <v>283</v>
      </c>
      <c r="LG99" s="21">
        <v>284</v>
      </c>
      <c r="LH99" s="21">
        <v>285</v>
      </c>
      <c r="LI99" s="21">
        <v>286</v>
      </c>
      <c r="LJ99" s="21">
        <v>287</v>
      </c>
      <c r="LK99" s="21">
        <v>288</v>
      </c>
      <c r="LL99" s="21">
        <v>289</v>
      </c>
      <c r="LM99" s="21">
        <v>290</v>
      </c>
      <c r="LN99" s="21">
        <v>291</v>
      </c>
      <c r="LO99" s="21">
        <v>292</v>
      </c>
      <c r="LP99" s="21">
        <v>293</v>
      </c>
      <c r="LQ99" s="21">
        <v>294</v>
      </c>
      <c r="LR99" s="21">
        <v>295</v>
      </c>
      <c r="LS99" s="21">
        <v>296</v>
      </c>
      <c r="LT99" s="21">
        <v>297</v>
      </c>
      <c r="LU99" s="21">
        <v>298</v>
      </c>
      <c r="LV99" s="21">
        <v>299</v>
      </c>
      <c r="LW99" s="21">
        <v>300</v>
      </c>
      <c r="LX99" s="21">
        <v>301</v>
      </c>
      <c r="LY99" s="21">
        <v>302</v>
      </c>
      <c r="LZ99" s="21">
        <v>303</v>
      </c>
      <c r="MA99" s="21">
        <v>304</v>
      </c>
      <c r="MB99" s="21">
        <v>305</v>
      </c>
      <c r="MC99" s="21">
        <v>306</v>
      </c>
      <c r="MD99" s="21">
        <v>307</v>
      </c>
      <c r="ME99" s="21">
        <v>308</v>
      </c>
      <c r="MF99" s="21">
        <v>309</v>
      </c>
      <c r="MG99" s="21">
        <v>310</v>
      </c>
      <c r="MH99" s="21">
        <v>311</v>
      </c>
      <c r="MI99" s="21">
        <v>312</v>
      </c>
      <c r="MJ99" s="21">
        <v>313</v>
      </c>
      <c r="MK99" s="21">
        <v>314</v>
      </c>
      <c r="ML99" s="21">
        <v>315</v>
      </c>
      <c r="MM99" s="21">
        <v>316</v>
      </c>
      <c r="MN99" s="21">
        <v>317</v>
      </c>
      <c r="MO99" s="21">
        <v>318</v>
      </c>
      <c r="MP99" s="21">
        <v>319</v>
      </c>
      <c r="MQ99" s="21">
        <v>320</v>
      </c>
      <c r="MR99" s="21">
        <v>321</v>
      </c>
      <c r="MS99" s="21">
        <v>322</v>
      </c>
      <c r="MT99" s="21">
        <v>323</v>
      </c>
      <c r="MU99" s="21">
        <v>324</v>
      </c>
      <c r="MV99" s="21">
        <v>325</v>
      </c>
      <c r="MW99" s="21">
        <v>326</v>
      </c>
      <c r="MX99" s="21">
        <v>327</v>
      </c>
      <c r="MY99" s="21">
        <v>328</v>
      </c>
      <c r="MZ99" s="21">
        <v>329</v>
      </c>
      <c r="NA99" s="21">
        <v>330</v>
      </c>
      <c r="NB99" s="21">
        <v>331</v>
      </c>
      <c r="NC99" s="21">
        <v>332</v>
      </c>
      <c r="ND99" s="21">
        <v>333</v>
      </c>
      <c r="NE99" s="21">
        <v>334</v>
      </c>
      <c r="NF99" s="21">
        <v>335</v>
      </c>
      <c r="NG99" s="21">
        <v>336</v>
      </c>
      <c r="NH99" s="21">
        <v>337</v>
      </c>
      <c r="NI99" s="21">
        <v>338</v>
      </c>
      <c r="NJ99" s="21">
        <v>339</v>
      </c>
      <c r="NK99" s="21">
        <v>340</v>
      </c>
      <c r="NL99" s="21">
        <v>341</v>
      </c>
      <c r="NM99" s="21">
        <v>342</v>
      </c>
      <c r="NN99" s="21">
        <v>343</v>
      </c>
      <c r="NO99" s="21">
        <v>344</v>
      </c>
      <c r="NP99" s="21">
        <v>345</v>
      </c>
      <c r="NQ99" s="21">
        <v>346</v>
      </c>
      <c r="NR99" s="21">
        <v>347</v>
      </c>
      <c r="NS99" s="21">
        <v>348</v>
      </c>
      <c r="NT99" s="21">
        <v>349</v>
      </c>
      <c r="NU99" s="21">
        <v>350</v>
      </c>
      <c r="NV99" s="21">
        <v>351</v>
      </c>
      <c r="NW99" s="21">
        <v>352</v>
      </c>
      <c r="NX99" s="21">
        <v>353</v>
      </c>
      <c r="NY99" s="21">
        <v>354</v>
      </c>
      <c r="NZ99" s="21">
        <v>355</v>
      </c>
      <c r="OA99" s="21">
        <v>356</v>
      </c>
      <c r="OB99" s="21">
        <v>357</v>
      </c>
      <c r="OC99" s="21">
        <v>358</v>
      </c>
      <c r="OD99" s="21">
        <v>359</v>
      </c>
      <c r="OE99" s="21">
        <v>360</v>
      </c>
      <c r="OF99" s="21">
        <v>361</v>
      </c>
      <c r="OG99" s="21">
        <v>362</v>
      </c>
      <c r="OH99" s="21">
        <v>363</v>
      </c>
      <c r="OI99" s="21">
        <v>364</v>
      </c>
      <c r="OJ99" s="21">
        <v>365</v>
      </c>
      <c r="OK99" s="21">
        <v>366</v>
      </c>
    </row>
    <row r="100" spans="30:401" ht="12.95" customHeight="1" x14ac:dyDescent="0.2">
      <c r="AD100" s="70">
        <v>1</v>
      </c>
      <c r="AE100" s="70" t="str">
        <f>IF(AND(C26&gt;0,I26&gt;0,M26&gt;0,AND(Q26&gt;0,Q26&gt;M26),AND(U26&gt;0,U26&lt;=I26)),"Yes","No")</f>
        <v>No</v>
      </c>
      <c r="AF100" s="71"/>
      <c r="AG100" s="71"/>
      <c r="AH100" s="72" t="str">
        <f>IF(AE100="Yes",M26,"")</f>
        <v/>
      </c>
      <c r="AI100" s="72" t="str">
        <f>IF(AE100="Yes",Q26-1,"")</f>
        <v/>
      </c>
      <c r="AJ100" s="73" t="str">
        <f>IF(AE100="Yes",AH100,"")</f>
        <v/>
      </c>
      <c r="AK100" s="73" t="str">
        <f>IF($AE100="Yes",IF($AH100+COLUMN(A100)&gt;$AI100,"",AJ100+1),"")</f>
        <v/>
      </c>
      <c r="AL100" s="73" t="str">
        <f>IF($AE100="Yes",IF($AH100+COLUMN(B100)&gt;$AI100,"",AK100+1),"")</f>
        <v/>
      </c>
      <c r="AM100" s="73" t="str">
        <f t="shared" ref="AM100:CX103" si="1148">IF($AE100="Yes",IF($AH100+COLUMN(C100)&gt;$AI100,"",AL100+1),"")</f>
        <v/>
      </c>
      <c r="AN100" s="73" t="str">
        <f t="shared" si="1148"/>
        <v/>
      </c>
      <c r="AO100" s="73" t="str">
        <f t="shared" si="1148"/>
        <v/>
      </c>
      <c r="AP100" s="73" t="str">
        <f t="shared" si="1148"/>
        <v/>
      </c>
      <c r="AQ100" s="73" t="str">
        <f t="shared" si="1148"/>
        <v/>
      </c>
      <c r="AR100" s="73" t="str">
        <f t="shared" si="1148"/>
        <v/>
      </c>
      <c r="AS100" s="73" t="str">
        <f t="shared" si="1148"/>
        <v/>
      </c>
      <c r="AT100" s="73" t="str">
        <f t="shared" si="1148"/>
        <v/>
      </c>
      <c r="AU100" s="73" t="str">
        <f t="shared" si="1148"/>
        <v/>
      </c>
      <c r="AV100" s="73" t="str">
        <f t="shared" si="1148"/>
        <v/>
      </c>
      <c r="AW100" s="73" t="str">
        <f t="shared" si="1148"/>
        <v/>
      </c>
      <c r="AX100" s="73" t="str">
        <f t="shared" si="1148"/>
        <v/>
      </c>
      <c r="AY100" s="73" t="str">
        <f t="shared" si="1148"/>
        <v/>
      </c>
      <c r="AZ100" s="73" t="str">
        <f t="shared" si="1148"/>
        <v/>
      </c>
      <c r="BA100" s="73" t="str">
        <f t="shared" si="1148"/>
        <v/>
      </c>
      <c r="BB100" s="73" t="str">
        <f t="shared" si="1148"/>
        <v/>
      </c>
      <c r="BC100" s="73" t="str">
        <f t="shared" si="1148"/>
        <v/>
      </c>
      <c r="BD100" s="73" t="str">
        <f t="shared" si="1148"/>
        <v/>
      </c>
      <c r="BE100" s="73" t="str">
        <f t="shared" si="1148"/>
        <v/>
      </c>
      <c r="BF100" s="73" t="str">
        <f t="shared" si="1148"/>
        <v/>
      </c>
      <c r="BG100" s="73" t="str">
        <f t="shared" si="1148"/>
        <v/>
      </c>
      <c r="BH100" s="73" t="str">
        <f t="shared" si="1148"/>
        <v/>
      </c>
      <c r="BI100" s="73" t="str">
        <f t="shared" si="1148"/>
        <v/>
      </c>
      <c r="BJ100" s="73" t="str">
        <f t="shared" si="1148"/>
        <v/>
      </c>
      <c r="BK100" s="73" t="str">
        <f t="shared" si="1148"/>
        <v/>
      </c>
      <c r="BL100" s="73" t="str">
        <f t="shared" si="1148"/>
        <v/>
      </c>
      <c r="BM100" s="73" t="str">
        <f t="shared" si="1148"/>
        <v/>
      </c>
      <c r="BN100" s="73" t="str">
        <f t="shared" ref="BN100:BN109" si="1149">IF($AE100="Yes",IF($AH100+COLUMN(AD100)&gt;$AI100,"",BM100+1),"")</f>
        <v/>
      </c>
      <c r="BO100" s="73" t="str">
        <f t="shared" si="1148"/>
        <v/>
      </c>
      <c r="BP100" s="73" t="str">
        <f t="shared" si="1148"/>
        <v/>
      </c>
      <c r="BQ100" s="73" t="str">
        <f t="shared" si="1148"/>
        <v/>
      </c>
      <c r="BR100" s="73" t="str">
        <f t="shared" si="1148"/>
        <v/>
      </c>
      <c r="BS100" s="73" t="str">
        <f t="shared" si="1148"/>
        <v/>
      </c>
      <c r="BT100" s="73" t="str">
        <f t="shared" si="1148"/>
        <v/>
      </c>
      <c r="BU100" s="73" t="str">
        <f t="shared" si="1148"/>
        <v/>
      </c>
      <c r="BV100" s="73" t="str">
        <f t="shared" si="1148"/>
        <v/>
      </c>
      <c r="BW100" s="73" t="str">
        <f t="shared" si="1148"/>
        <v/>
      </c>
      <c r="BX100" s="73" t="str">
        <f t="shared" si="1148"/>
        <v/>
      </c>
      <c r="BY100" s="73" t="str">
        <f t="shared" si="1148"/>
        <v/>
      </c>
      <c r="BZ100" s="73" t="str">
        <f t="shared" si="1148"/>
        <v/>
      </c>
      <c r="CA100" s="73" t="str">
        <f t="shared" si="1148"/>
        <v/>
      </c>
      <c r="CB100" s="73" t="str">
        <f t="shared" si="1148"/>
        <v/>
      </c>
      <c r="CC100" s="73" t="str">
        <f t="shared" si="1148"/>
        <v/>
      </c>
      <c r="CD100" s="73" t="str">
        <f t="shared" si="1148"/>
        <v/>
      </c>
      <c r="CE100" s="73" t="str">
        <f t="shared" si="1148"/>
        <v/>
      </c>
      <c r="CF100" s="73" t="str">
        <f t="shared" si="1148"/>
        <v/>
      </c>
      <c r="CG100" s="73" t="str">
        <f t="shared" si="1148"/>
        <v/>
      </c>
      <c r="CH100" s="73" t="str">
        <f t="shared" si="1148"/>
        <v/>
      </c>
      <c r="CI100" s="73" t="str">
        <f t="shared" si="1148"/>
        <v/>
      </c>
      <c r="CJ100" s="73" t="str">
        <f t="shared" si="1148"/>
        <v/>
      </c>
      <c r="CK100" s="73" t="str">
        <f t="shared" si="1148"/>
        <v/>
      </c>
      <c r="CL100" s="73" t="str">
        <f t="shared" si="1148"/>
        <v/>
      </c>
      <c r="CM100" s="73" t="str">
        <f t="shared" si="1148"/>
        <v/>
      </c>
      <c r="CN100" s="73" t="str">
        <f t="shared" si="1148"/>
        <v/>
      </c>
      <c r="CO100" s="73" t="str">
        <f t="shared" si="1148"/>
        <v/>
      </c>
      <c r="CP100" s="73" t="str">
        <f t="shared" si="1148"/>
        <v/>
      </c>
      <c r="CQ100" s="73" t="str">
        <f t="shared" si="1148"/>
        <v/>
      </c>
      <c r="CR100" s="73" t="str">
        <f t="shared" si="1148"/>
        <v/>
      </c>
      <c r="CS100" s="73" t="str">
        <f t="shared" si="1148"/>
        <v/>
      </c>
      <c r="CT100" s="73" t="str">
        <f t="shared" si="1148"/>
        <v/>
      </c>
      <c r="CU100" s="73" t="str">
        <f t="shared" si="1148"/>
        <v/>
      </c>
      <c r="CV100" s="73" t="str">
        <f t="shared" si="1148"/>
        <v/>
      </c>
      <c r="CW100" s="73" t="str">
        <f t="shared" si="1148"/>
        <v/>
      </c>
      <c r="CX100" s="73" t="str">
        <f t="shared" si="1148"/>
        <v/>
      </c>
      <c r="CY100" s="73" t="str">
        <f t="shared" ref="CY100:FJ103" si="1150">IF($AE100="Yes",IF($AH100+COLUMN(BO100)&gt;$AI100,"",CX100+1),"")</f>
        <v/>
      </c>
      <c r="CZ100" s="73" t="str">
        <f t="shared" si="1150"/>
        <v/>
      </c>
      <c r="DA100" s="73" t="str">
        <f t="shared" si="1150"/>
        <v/>
      </c>
      <c r="DB100" s="73" t="str">
        <f t="shared" si="1150"/>
        <v/>
      </c>
      <c r="DC100" s="73" t="str">
        <f t="shared" si="1150"/>
        <v/>
      </c>
      <c r="DD100" s="73" t="str">
        <f t="shared" si="1150"/>
        <v/>
      </c>
      <c r="DE100" s="73" t="str">
        <f t="shared" si="1150"/>
        <v/>
      </c>
      <c r="DF100" s="73" t="str">
        <f t="shared" si="1150"/>
        <v/>
      </c>
      <c r="DG100" s="73" t="str">
        <f t="shared" si="1150"/>
        <v/>
      </c>
      <c r="DH100" s="73" t="str">
        <f t="shared" si="1150"/>
        <v/>
      </c>
      <c r="DI100" s="73" t="str">
        <f t="shared" si="1150"/>
        <v/>
      </c>
      <c r="DJ100" s="73" t="str">
        <f t="shared" si="1150"/>
        <v/>
      </c>
      <c r="DK100" s="73" t="str">
        <f t="shared" si="1150"/>
        <v/>
      </c>
      <c r="DL100" s="73" t="str">
        <f t="shared" si="1150"/>
        <v/>
      </c>
      <c r="DM100" s="73" t="str">
        <f t="shared" si="1150"/>
        <v/>
      </c>
      <c r="DN100" s="73" t="str">
        <f t="shared" si="1150"/>
        <v/>
      </c>
      <c r="DO100" s="73" t="str">
        <f t="shared" si="1150"/>
        <v/>
      </c>
      <c r="DP100" s="73" t="str">
        <f t="shared" si="1150"/>
        <v/>
      </c>
      <c r="DQ100" s="73" t="str">
        <f t="shared" si="1150"/>
        <v/>
      </c>
      <c r="DR100" s="73" t="str">
        <f t="shared" si="1150"/>
        <v/>
      </c>
      <c r="DS100" s="73" t="str">
        <f t="shared" si="1150"/>
        <v/>
      </c>
      <c r="DT100" s="73" t="str">
        <f t="shared" si="1150"/>
        <v/>
      </c>
      <c r="DU100" s="73" t="str">
        <f t="shared" si="1150"/>
        <v/>
      </c>
      <c r="DV100" s="73" t="str">
        <f t="shared" si="1150"/>
        <v/>
      </c>
      <c r="DW100" s="73" t="str">
        <f t="shared" si="1150"/>
        <v/>
      </c>
      <c r="DX100" s="73" t="str">
        <f t="shared" si="1150"/>
        <v/>
      </c>
      <c r="DY100" s="73" t="str">
        <f t="shared" si="1150"/>
        <v/>
      </c>
      <c r="DZ100" s="73" t="str">
        <f t="shared" si="1150"/>
        <v/>
      </c>
      <c r="EA100" s="73" t="str">
        <f t="shared" si="1150"/>
        <v/>
      </c>
      <c r="EB100" s="73" t="str">
        <f t="shared" si="1150"/>
        <v/>
      </c>
      <c r="EC100" s="73" t="str">
        <f t="shared" si="1150"/>
        <v/>
      </c>
      <c r="ED100" s="73" t="str">
        <f t="shared" si="1150"/>
        <v/>
      </c>
      <c r="EE100" s="73" t="str">
        <f t="shared" si="1150"/>
        <v/>
      </c>
      <c r="EF100" s="73" t="str">
        <f t="shared" si="1150"/>
        <v/>
      </c>
      <c r="EG100" s="73" t="str">
        <f t="shared" si="1150"/>
        <v/>
      </c>
      <c r="EH100" s="73" t="str">
        <f t="shared" si="1150"/>
        <v/>
      </c>
      <c r="EI100" s="73" t="str">
        <f t="shared" si="1150"/>
        <v/>
      </c>
      <c r="EJ100" s="73" t="str">
        <f t="shared" si="1150"/>
        <v/>
      </c>
      <c r="EK100" s="73" t="str">
        <f t="shared" si="1150"/>
        <v/>
      </c>
      <c r="EL100" s="73" t="str">
        <f t="shared" si="1150"/>
        <v/>
      </c>
      <c r="EM100" s="73" t="str">
        <f t="shared" si="1150"/>
        <v/>
      </c>
      <c r="EN100" s="73" t="str">
        <f t="shared" si="1150"/>
        <v/>
      </c>
      <c r="EO100" s="73" t="str">
        <f t="shared" si="1150"/>
        <v/>
      </c>
      <c r="EP100" s="73" t="str">
        <f t="shared" si="1150"/>
        <v/>
      </c>
      <c r="EQ100" s="73" t="str">
        <f t="shared" si="1150"/>
        <v/>
      </c>
      <c r="ER100" s="73" t="str">
        <f t="shared" si="1150"/>
        <v/>
      </c>
      <c r="ES100" s="73" t="str">
        <f t="shared" si="1150"/>
        <v/>
      </c>
      <c r="ET100" s="73" t="str">
        <f t="shared" si="1150"/>
        <v/>
      </c>
      <c r="EU100" s="73" t="str">
        <f t="shared" si="1150"/>
        <v/>
      </c>
      <c r="EV100" s="73" t="str">
        <f t="shared" si="1150"/>
        <v/>
      </c>
      <c r="EW100" s="73" t="str">
        <f t="shared" si="1150"/>
        <v/>
      </c>
      <c r="EX100" s="73" t="str">
        <f t="shared" si="1150"/>
        <v/>
      </c>
      <c r="EY100" s="73" t="str">
        <f t="shared" si="1150"/>
        <v/>
      </c>
      <c r="EZ100" s="73" t="str">
        <f t="shared" si="1150"/>
        <v/>
      </c>
      <c r="FA100" s="73" t="str">
        <f t="shared" si="1150"/>
        <v/>
      </c>
      <c r="FB100" s="73" t="str">
        <f t="shared" si="1150"/>
        <v/>
      </c>
      <c r="FC100" s="73" t="str">
        <f t="shared" si="1150"/>
        <v/>
      </c>
      <c r="FD100" s="73" t="str">
        <f t="shared" si="1150"/>
        <v/>
      </c>
      <c r="FE100" s="73" t="str">
        <f t="shared" si="1150"/>
        <v/>
      </c>
      <c r="FF100" s="73" t="str">
        <f t="shared" si="1150"/>
        <v/>
      </c>
      <c r="FG100" s="73" t="str">
        <f t="shared" si="1150"/>
        <v/>
      </c>
      <c r="FH100" s="73" t="str">
        <f t="shared" si="1150"/>
        <v/>
      </c>
      <c r="FI100" s="73" t="str">
        <f t="shared" si="1150"/>
        <v/>
      </c>
      <c r="FJ100" s="73" t="str">
        <f t="shared" si="1150"/>
        <v/>
      </c>
      <c r="FK100" s="73" t="str">
        <f t="shared" ref="FK100:HV103" si="1151">IF($AE100="Yes",IF($AH100+COLUMN(EA100)&gt;$AI100,"",FJ100+1),"")</f>
        <v/>
      </c>
      <c r="FL100" s="73" t="str">
        <f t="shared" si="1151"/>
        <v/>
      </c>
      <c r="FM100" s="73" t="str">
        <f t="shared" si="1151"/>
        <v/>
      </c>
      <c r="FN100" s="73" t="str">
        <f t="shared" si="1151"/>
        <v/>
      </c>
      <c r="FO100" s="73" t="str">
        <f t="shared" si="1151"/>
        <v/>
      </c>
      <c r="FP100" s="73" t="str">
        <f t="shared" si="1151"/>
        <v/>
      </c>
      <c r="FQ100" s="73" t="str">
        <f t="shared" si="1151"/>
        <v/>
      </c>
      <c r="FR100" s="73" t="str">
        <f t="shared" si="1151"/>
        <v/>
      </c>
      <c r="FS100" s="73" t="str">
        <f t="shared" si="1151"/>
        <v/>
      </c>
      <c r="FT100" s="73" t="str">
        <f t="shared" si="1151"/>
        <v/>
      </c>
      <c r="FU100" s="73" t="str">
        <f t="shared" si="1151"/>
        <v/>
      </c>
      <c r="FV100" s="73" t="str">
        <f t="shared" si="1151"/>
        <v/>
      </c>
      <c r="FW100" s="73" t="str">
        <f t="shared" si="1151"/>
        <v/>
      </c>
      <c r="FX100" s="73" t="str">
        <f t="shared" si="1151"/>
        <v/>
      </c>
      <c r="FY100" s="73" t="str">
        <f t="shared" si="1151"/>
        <v/>
      </c>
      <c r="FZ100" s="73" t="str">
        <f t="shared" si="1151"/>
        <v/>
      </c>
      <c r="GA100" s="73" t="str">
        <f t="shared" si="1151"/>
        <v/>
      </c>
      <c r="GB100" s="73" t="str">
        <f t="shared" si="1151"/>
        <v/>
      </c>
      <c r="GC100" s="73" t="str">
        <f t="shared" si="1151"/>
        <v/>
      </c>
      <c r="GD100" s="73" t="str">
        <f t="shared" si="1151"/>
        <v/>
      </c>
      <c r="GE100" s="73" t="str">
        <f t="shared" si="1151"/>
        <v/>
      </c>
      <c r="GF100" s="73" t="str">
        <f t="shared" si="1151"/>
        <v/>
      </c>
      <c r="GG100" s="73" t="str">
        <f t="shared" si="1151"/>
        <v/>
      </c>
      <c r="GH100" s="73" t="str">
        <f t="shared" si="1151"/>
        <v/>
      </c>
      <c r="GI100" s="73" t="str">
        <f t="shared" si="1151"/>
        <v/>
      </c>
      <c r="GJ100" s="73" t="str">
        <f t="shared" si="1151"/>
        <v/>
      </c>
      <c r="GK100" s="73" t="str">
        <f t="shared" si="1151"/>
        <v/>
      </c>
      <c r="GL100" s="73" t="str">
        <f t="shared" si="1151"/>
        <v/>
      </c>
      <c r="GM100" s="73" t="str">
        <f t="shared" si="1151"/>
        <v/>
      </c>
      <c r="GN100" s="73" t="str">
        <f t="shared" si="1151"/>
        <v/>
      </c>
      <c r="GO100" s="73" t="str">
        <f t="shared" si="1151"/>
        <v/>
      </c>
      <c r="GP100" s="73" t="str">
        <f t="shared" si="1151"/>
        <v/>
      </c>
      <c r="GQ100" s="73" t="str">
        <f t="shared" si="1151"/>
        <v/>
      </c>
      <c r="GR100" s="73" t="str">
        <f t="shared" si="1151"/>
        <v/>
      </c>
      <c r="GS100" s="73" t="str">
        <f t="shared" si="1151"/>
        <v/>
      </c>
      <c r="GT100" s="73" t="str">
        <f t="shared" si="1151"/>
        <v/>
      </c>
      <c r="GU100" s="73" t="str">
        <f t="shared" si="1151"/>
        <v/>
      </c>
      <c r="GV100" s="73" t="str">
        <f t="shared" si="1151"/>
        <v/>
      </c>
      <c r="GW100" s="73" t="str">
        <f t="shared" si="1151"/>
        <v/>
      </c>
      <c r="GX100" s="73" t="str">
        <f t="shared" si="1151"/>
        <v/>
      </c>
      <c r="GY100" s="73" t="str">
        <f t="shared" si="1151"/>
        <v/>
      </c>
      <c r="GZ100" s="73" t="str">
        <f t="shared" si="1151"/>
        <v/>
      </c>
      <c r="HA100" s="73" t="str">
        <f t="shared" si="1151"/>
        <v/>
      </c>
      <c r="HB100" s="73" t="str">
        <f t="shared" si="1151"/>
        <v/>
      </c>
      <c r="HC100" s="73" t="str">
        <f t="shared" si="1151"/>
        <v/>
      </c>
      <c r="HD100" s="73" t="str">
        <f t="shared" si="1151"/>
        <v/>
      </c>
      <c r="HE100" s="73" t="str">
        <f t="shared" si="1151"/>
        <v/>
      </c>
      <c r="HF100" s="73" t="str">
        <f t="shared" si="1151"/>
        <v/>
      </c>
      <c r="HG100" s="73" t="str">
        <f t="shared" si="1151"/>
        <v/>
      </c>
      <c r="HH100" s="73" t="str">
        <f t="shared" si="1151"/>
        <v/>
      </c>
      <c r="HI100" s="73" t="str">
        <f t="shared" si="1151"/>
        <v/>
      </c>
      <c r="HJ100" s="73" t="str">
        <f t="shared" si="1151"/>
        <v/>
      </c>
      <c r="HK100" s="73" t="str">
        <f t="shared" si="1151"/>
        <v/>
      </c>
      <c r="HL100" s="73" t="str">
        <f t="shared" si="1151"/>
        <v/>
      </c>
      <c r="HM100" s="73" t="str">
        <f t="shared" si="1151"/>
        <v/>
      </c>
      <c r="HN100" s="73" t="str">
        <f t="shared" si="1151"/>
        <v/>
      </c>
      <c r="HO100" s="73" t="str">
        <f t="shared" si="1151"/>
        <v/>
      </c>
      <c r="HP100" s="73" t="str">
        <f t="shared" si="1151"/>
        <v/>
      </c>
      <c r="HQ100" s="73" t="str">
        <f t="shared" si="1151"/>
        <v/>
      </c>
      <c r="HR100" s="73" t="str">
        <f t="shared" si="1151"/>
        <v/>
      </c>
      <c r="HS100" s="73" t="str">
        <f t="shared" si="1151"/>
        <v/>
      </c>
      <c r="HT100" s="73" t="str">
        <f t="shared" si="1151"/>
        <v/>
      </c>
      <c r="HU100" s="73" t="str">
        <f t="shared" si="1151"/>
        <v/>
      </c>
      <c r="HV100" s="73" t="str">
        <f t="shared" si="1151"/>
        <v/>
      </c>
      <c r="HW100" s="73" t="str">
        <f t="shared" ref="HW100:KH103" si="1152">IF($AE100="Yes",IF($AH100+COLUMN(GM100)&gt;$AI100,"",HV100+1),"")</f>
        <v/>
      </c>
      <c r="HX100" s="73" t="str">
        <f t="shared" si="1152"/>
        <v/>
      </c>
      <c r="HY100" s="73" t="str">
        <f t="shared" si="1152"/>
        <v/>
      </c>
      <c r="HZ100" s="73" t="str">
        <f t="shared" si="1152"/>
        <v/>
      </c>
      <c r="IA100" s="73" t="str">
        <f t="shared" si="1152"/>
        <v/>
      </c>
      <c r="IB100" s="73" t="str">
        <f t="shared" si="1152"/>
        <v/>
      </c>
      <c r="IC100" s="73" t="str">
        <f t="shared" si="1152"/>
        <v/>
      </c>
      <c r="ID100" s="73" t="str">
        <f t="shared" si="1152"/>
        <v/>
      </c>
      <c r="IE100" s="73" t="str">
        <f t="shared" si="1152"/>
        <v/>
      </c>
      <c r="IF100" s="73" t="str">
        <f t="shared" si="1152"/>
        <v/>
      </c>
      <c r="IG100" s="73" t="str">
        <f t="shared" si="1152"/>
        <v/>
      </c>
      <c r="IH100" s="73" t="str">
        <f t="shared" si="1152"/>
        <v/>
      </c>
      <c r="II100" s="73" t="str">
        <f t="shared" si="1152"/>
        <v/>
      </c>
      <c r="IJ100" s="73" t="str">
        <f t="shared" si="1152"/>
        <v/>
      </c>
      <c r="IK100" s="73" t="str">
        <f t="shared" si="1152"/>
        <v/>
      </c>
      <c r="IL100" s="73" t="str">
        <f t="shared" si="1152"/>
        <v/>
      </c>
      <c r="IM100" s="73" t="str">
        <f t="shared" si="1152"/>
        <v/>
      </c>
      <c r="IN100" s="73" t="str">
        <f t="shared" si="1152"/>
        <v/>
      </c>
      <c r="IO100" s="73" t="str">
        <f t="shared" si="1152"/>
        <v/>
      </c>
      <c r="IP100" s="73" t="str">
        <f t="shared" si="1152"/>
        <v/>
      </c>
      <c r="IQ100" s="73" t="str">
        <f t="shared" si="1152"/>
        <v/>
      </c>
      <c r="IR100" s="73" t="str">
        <f t="shared" si="1152"/>
        <v/>
      </c>
      <c r="IS100" s="73" t="str">
        <f t="shared" si="1152"/>
        <v/>
      </c>
      <c r="IT100" s="73" t="str">
        <f t="shared" si="1152"/>
        <v/>
      </c>
      <c r="IU100" s="73" t="str">
        <f t="shared" si="1152"/>
        <v/>
      </c>
      <c r="IV100" s="73" t="str">
        <f t="shared" si="1152"/>
        <v/>
      </c>
      <c r="IW100" s="73" t="str">
        <f t="shared" si="1152"/>
        <v/>
      </c>
      <c r="IX100" s="73" t="str">
        <f t="shared" si="1152"/>
        <v/>
      </c>
      <c r="IY100" s="73" t="str">
        <f t="shared" si="1152"/>
        <v/>
      </c>
      <c r="IZ100" s="73" t="str">
        <f t="shared" si="1152"/>
        <v/>
      </c>
      <c r="JA100" s="73" t="str">
        <f t="shared" si="1152"/>
        <v/>
      </c>
      <c r="JB100" s="73" t="str">
        <f t="shared" si="1152"/>
        <v/>
      </c>
      <c r="JC100" s="73" t="str">
        <f t="shared" si="1152"/>
        <v/>
      </c>
      <c r="JD100" s="73" t="str">
        <f t="shared" si="1152"/>
        <v/>
      </c>
      <c r="JE100" s="73" t="str">
        <f t="shared" si="1152"/>
        <v/>
      </c>
      <c r="JF100" s="73" t="str">
        <f t="shared" si="1152"/>
        <v/>
      </c>
      <c r="JG100" s="73" t="str">
        <f t="shared" si="1152"/>
        <v/>
      </c>
      <c r="JH100" s="73" t="str">
        <f t="shared" si="1152"/>
        <v/>
      </c>
      <c r="JI100" s="73" t="str">
        <f t="shared" si="1152"/>
        <v/>
      </c>
      <c r="JJ100" s="73" t="str">
        <f t="shared" si="1152"/>
        <v/>
      </c>
      <c r="JK100" s="73" t="str">
        <f t="shared" si="1152"/>
        <v/>
      </c>
      <c r="JL100" s="73" t="str">
        <f t="shared" si="1152"/>
        <v/>
      </c>
      <c r="JM100" s="73" t="str">
        <f t="shared" si="1152"/>
        <v/>
      </c>
      <c r="JN100" s="73" t="str">
        <f t="shared" si="1152"/>
        <v/>
      </c>
      <c r="JO100" s="73" t="str">
        <f t="shared" si="1152"/>
        <v/>
      </c>
      <c r="JP100" s="73" t="str">
        <f t="shared" si="1152"/>
        <v/>
      </c>
      <c r="JQ100" s="73" t="str">
        <f t="shared" si="1152"/>
        <v/>
      </c>
      <c r="JR100" s="73" t="str">
        <f t="shared" si="1152"/>
        <v/>
      </c>
      <c r="JS100" s="73" t="str">
        <f t="shared" si="1152"/>
        <v/>
      </c>
      <c r="JT100" s="73" t="str">
        <f t="shared" si="1152"/>
        <v/>
      </c>
      <c r="JU100" s="73" t="str">
        <f t="shared" si="1152"/>
        <v/>
      </c>
      <c r="JV100" s="73" t="str">
        <f t="shared" si="1152"/>
        <v/>
      </c>
      <c r="JW100" s="73" t="str">
        <f t="shared" si="1152"/>
        <v/>
      </c>
      <c r="JX100" s="73" t="str">
        <f t="shared" si="1152"/>
        <v/>
      </c>
      <c r="JY100" s="73" t="str">
        <f t="shared" si="1152"/>
        <v/>
      </c>
      <c r="JZ100" s="73" t="str">
        <f t="shared" si="1152"/>
        <v/>
      </c>
      <c r="KA100" s="73" t="str">
        <f t="shared" si="1152"/>
        <v/>
      </c>
      <c r="KB100" s="73" t="str">
        <f t="shared" si="1152"/>
        <v/>
      </c>
      <c r="KC100" s="73" t="str">
        <f t="shared" si="1152"/>
        <v/>
      </c>
      <c r="KD100" s="73" t="str">
        <f t="shared" si="1152"/>
        <v/>
      </c>
      <c r="KE100" s="73" t="str">
        <f t="shared" si="1152"/>
        <v/>
      </c>
      <c r="KF100" s="73" t="str">
        <f t="shared" si="1152"/>
        <v/>
      </c>
      <c r="KG100" s="73" t="str">
        <f t="shared" si="1152"/>
        <v/>
      </c>
      <c r="KH100" s="73" t="str">
        <f t="shared" si="1152"/>
        <v/>
      </c>
      <c r="KI100" s="73" t="str">
        <f t="shared" ref="KI100:MT103" si="1153">IF($AE100="Yes",IF($AH100+COLUMN(IY100)&gt;$AI100,"",KH100+1),"")</f>
        <v/>
      </c>
      <c r="KJ100" s="73" t="str">
        <f t="shared" si="1153"/>
        <v/>
      </c>
      <c r="KK100" s="73" t="str">
        <f t="shared" si="1153"/>
        <v/>
      </c>
      <c r="KL100" s="73" t="str">
        <f t="shared" si="1153"/>
        <v/>
      </c>
      <c r="KM100" s="73" t="str">
        <f t="shared" si="1153"/>
        <v/>
      </c>
      <c r="KN100" s="73" t="str">
        <f t="shared" si="1153"/>
        <v/>
      </c>
      <c r="KO100" s="73" t="str">
        <f t="shared" si="1153"/>
        <v/>
      </c>
      <c r="KP100" s="73" t="str">
        <f t="shared" si="1153"/>
        <v/>
      </c>
      <c r="KQ100" s="73" t="str">
        <f t="shared" si="1153"/>
        <v/>
      </c>
      <c r="KR100" s="73" t="str">
        <f t="shared" si="1153"/>
        <v/>
      </c>
      <c r="KS100" s="73" t="str">
        <f t="shared" si="1153"/>
        <v/>
      </c>
      <c r="KT100" s="73" t="str">
        <f t="shared" si="1153"/>
        <v/>
      </c>
      <c r="KU100" s="73" t="str">
        <f t="shared" si="1153"/>
        <v/>
      </c>
      <c r="KV100" s="73" t="str">
        <f t="shared" si="1153"/>
        <v/>
      </c>
      <c r="KW100" s="73" t="str">
        <f t="shared" si="1153"/>
        <v/>
      </c>
      <c r="KX100" s="73" t="str">
        <f t="shared" si="1153"/>
        <v/>
      </c>
      <c r="KY100" s="73" t="str">
        <f t="shared" si="1153"/>
        <v/>
      </c>
      <c r="KZ100" s="73" t="str">
        <f t="shared" si="1153"/>
        <v/>
      </c>
      <c r="LA100" s="73" t="str">
        <f t="shared" si="1153"/>
        <v/>
      </c>
      <c r="LB100" s="73" t="str">
        <f t="shared" si="1153"/>
        <v/>
      </c>
      <c r="LC100" s="73" t="str">
        <f t="shared" si="1153"/>
        <v/>
      </c>
      <c r="LD100" s="73" t="str">
        <f t="shared" si="1153"/>
        <v/>
      </c>
      <c r="LE100" s="73" t="str">
        <f t="shared" si="1153"/>
        <v/>
      </c>
      <c r="LF100" s="73" t="str">
        <f t="shared" si="1153"/>
        <v/>
      </c>
      <c r="LG100" s="73" t="str">
        <f t="shared" si="1153"/>
        <v/>
      </c>
      <c r="LH100" s="73" t="str">
        <f t="shared" si="1153"/>
        <v/>
      </c>
      <c r="LI100" s="73" t="str">
        <f t="shared" si="1153"/>
        <v/>
      </c>
      <c r="LJ100" s="73" t="str">
        <f t="shared" si="1153"/>
        <v/>
      </c>
      <c r="LK100" s="73" t="str">
        <f t="shared" si="1153"/>
        <v/>
      </c>
      <c r="LL100" s="73" t="str">
        <f t="shared" si="1153"/>
        <v/>
      </c>
      <c r="LM100" s="73" t="str">
        <f t="shared" si="1153"/>
        <v/>
      </c>
      <c r="LN100" s="73" t="str">
        <f t="shared" si="1153"/>
        <v/>
      </c>
      <c r="LO100" s="73" t="str">
        <f t="shared" si="1153"/>
        <v/>
      </c>
      <c r="LP100" s="73" t="str">
        <f t="shared" si="1153"/>
        <v/>
      </c>
      <c r="LQ100" s="73" t="str">
        <f t="shared" si="1153"/>
        <v/>
      </c>
      <c r="LR100" s="73" t="str">
        <f t="shared" si="1153"/>
        <v/>
      </c>
      <c r="LS100" s="73" t="str">
        <f t="shared" si="1153"/>
        <v/>
      </c>
      <c r="LT100" s="73" t="str">
        <f t="shared" si="1153"/>
        <v/>
      </c>
      <c r="LU100" s="73" t="str">
        <f t="shared" si="1153"/>
        <v/>
      </c>
      <c r="LV100" s="73" t="str">
        <f t="shared" si="1153"/>
        <v/>
      </c>
      <c r="LW100" s="73" t="str">
        <f t="shared" si="1153"/>
        <v/>
      </c>
      <c r="LX100" s="73" t="str">
        <f t="shared" si="1153"/>
        <v/>
      </c>
      <c r="LY100" s="73" t="str">
        <f t="shared" si="1153"/>
        <v/>
      </c>
      <c r="LZ100" s="73" t="str">
        <f t="shared" si="1153"/>
        <v/>
      </c>
      <c r="MA100" s="73" t="str">
        <f t="shared" si="1153"/>
        <v/>
      </c>
      <c r="MB100" s="73" t="str">
        <f t="shared" si="1153"/>
        <v/>
      </c>
      <c r="MC100" s="73" t="str">
        <f t="shared" si="1153"/>
        <v/>
      </c>
      <c r="MD100" s="73" t="str">
        <f t="shared" si="1153"/>
        <v/>
      </c>
      <c r="ME100" s="73" t="str">
        <f t="shared" si="1153"/>
        <v/>
      </c>
      <c r="MF100" s="73" t="str">
        <f t="shared" si="1153"/>
        <v/>
      </c>
      <c r="MG100" s="73" t="str">
        <f t="shared" si="1153"/>
        <v/>
      </c>
      <c r="MH100" s="73" t="str">
        <f t="shared" si="1153"/>
        <v/>
      </c>
      <c r="MI100" s="73" t="str">
        <f t="shared" si="1153"/>
        <v/>
      </c>
      <c r="MJ100" s="73" t="str">
        <f t="shared" si="1153"/>
        <v/>
      </c>
      <c r="MK100" s="73" t="str">
        <f t="shared" si="1153"/>
        <v/>
      </c>
      <c r="ML100" s="73" t="str">
        <f t="shared" si="1153"/>
        <v/>
      </c>
      <c r="MM100" s="73" t="str">
        <f t="shared" si="1153"/>
        <v/>
      </c>
      <c r="MN100" s="73" t="str">
        <f t="shared" si="1153"/>
        <v/>
      </c>
      <c r="MO100" s="73" t="str">
        <f t="shared" si="1153"/>
        <v/>
      </c>
      <c r="MP100" s="73" t="str">
        <f t="shared" si="1153"/>
        <v/>
      </c>
      <c r="MQ100" s="73" t="str">
        <f t="shared" si="1153"/>
        <v/>
      </c>
      <c r="MR100" s="73" t="str">
        <f t="shared" si="1153"/>
        <v/>
      </c>
      <c r="MS100" s="73" t="str">
        <f t="shared" si="1153"/>
        <v/>
      </c>
      <c r="MT100" s="73" t="str">
        <f t="shared" si="1153"/>
        <v/>
      </c>
      <c r="MU100" s="73" t="str">
        <f t="shared" ref="MU100:OK105" si="1154">IF($AE100="Yes",IF($AH100+COLUMN(LK100)&gt;$AI100,"",MT100+1),"")</f>
        <v/>
      </c>
      <c r="MV100" s="73" t="str">
        <f t="shared" si="1154"/>
        <v/>
      </c>
      <c r="MW100" s="73" t="str">
        <f t="shared" si="1154"/>
        <v/>
      </c>
      <c r="MX100" s="73" t="str">
        <f t="shared" si="1154"/>
        <v/>
      </c>
      <c r="MY100" s="73" t="str">
        <f t="shared" si="1154"/>
        <v/>
      </c>
      <c r="MZ100" s="73" t="str">
        <f t="shared" si="1154"/>
        <v/>
      </c>
      <c r="NA100" s="73" t="str">
        <f t="shared" si="1154"/>
        <v/>
      </c>
      <c r="NB100" s="73" t="str">
        <f t="shared" si="1154"/>
        <v/>
      </c>
      <c r="NC100" s="73" t="str">
        <f t="shared" si="1154"/>
        <v/>
      </c>
      <c r="ND100" s="73" t="str">
        <f t="shared" si="1154"/>
        <v/>
      </c>
      <c r="NE100" s="73" t="str">
        <f t="shared" si="1154"/>
        <v/>
      </c>
      <c r="NF100" s="73" t="str">
        <f t="shared" si="1154"/>
        <v/>
      </c>
      <c r="NG100" s="73" t="str">
        <f t="shared" si="1154"/>
        <v/>
      </c>
      <c r="NH100" s="73" t="str">
        <f t="shared" si="1154"/>
        <v/>
      </c>
      <c r="NI100" s="73" t="str">
        <f t="shared" si="1154"/>
        <v/>
      </c>
      <c r="NJ100" s="73" t="str">
        <f t="shared" si="1154"/>
        <v/>
      </c>
      <c r="NK100" s="73" t="str">
        <f t="shared" si="1154"/>
        <v/>
      </c>
      <c r="NL100" s="73" t="str">
        <f t="shared" si="1154"/>
        <v/>
      </c>
      <c r="NM100" s="73" t="str">
        <f t="shared" si="1154"/>
        <v/>
      </c>
      <c r="NN100" s="73" t="str">
        <f t="shared" si="1154"/>
        <v/>
      </c>
      <c r="NO100" s="73" t="str">
        <f t="shared" si="1154"/>
        <v/>
      </c>
      <c r="NP100" s="73" t="str">
        <f t="shared" si="1154"/>
        <v/>
      </c>
      <c r="NQ100" s="73" t="str">
        <f t="shared" si="1154"/>
        <v/>
      </c>
      <c r="NR100" s="73" t="str">
        <f t="shared" si="1154"/>
        <v/>
      </c>
      <c r="NS100" s="73" t="str">
        <f t="shared" si="1154"/>
        <v/>
      </c>
      <c r="NT100" s="73" t="str">
        <f t="shared" si="1154"/>
        <v/>
      </c>
      <c r="NU100" s="73" t="str">
        <f t="shared" si="1154"/>
        <v/>
      </c>
      <c r="NV100" s="73" t="str">
        <f t="shared" si="1154"/>
        <v/>
      </c>
      <c r="NW100" s="73" t="str">
        <f t="shared" si="1154"/>
        <v/>
      </c>
      <c r="NX100" s="73" t="str">
        <f t="shared" si="1154"/>
        <v/>
      </c>
      <c r="NY100" s="73" t="str">
        <f t="shared" si="1154"/>
        <v/>
      </c>
      <c r="NZ100" s="73" t="str">
        <f t="shared" si="1154"/>
        <v/>
      </c>
      <c r="OA100" s="73" t="str">
        <f t="shared" si="1154"/>
        <v/>
      </c>
      <c r="OB100" s="73" t="str">
        <f t="shared" si="1154"/>
        <v/>
      </c>
      <c r="OC100" s="73" t="str">
        <f t="shared" si="1154"/>
        <v/>
      </c>
      <c r="OD100" s="73" t="str">
        <f t="shared" si="1154"/>
        <v/>
      </c>
      <c r="OE100" s="73" t="str">
        <f t="shared" si="1154"/>
        <v/>
      </c>
      <c r="OF100" s="73" t="str">
        <f t="shared" si="1154"/>
        <v/>
      </c>
      <c r="OG100" s="73" t="str">
        <f t="shared" si="1154"/>
        <v/>
      </c>
      <c r="OH100" s="73" t="str">
        <f t="shared" si="1154"/>
        <v/>
      </c>
      <c r="OI100" s="73" t="str">
        <f t="shared" si="1154"/>
        <v/>
      </c>
      <c r="OJ100" s="73" t="str">
        <f t="shared" si="1154"/>
        <v/>
      </c>
      <c r="OK100" s="73" t="str">
        <f t="shared" si="1154"/>
        <v/>
      </c>
    </row>
    <row r="101" spans="30:401" ht="12.95" customHeight="1" x14ac:dyDescent="0.2">
      <c r="AD101" s="70">
        <v>2</v>
      </c>
      <c r="AE101" s="70" t="str">
        <f t="shared" ref="AE101:AE108" si="1155">IF(AND(C27&gt;0,I27&gt;0,M27&gt;0,AND(Q27&gt;0,Q27&gt;M27),AND(U27&gt;0,U27&lt;=I27)),"Yes","No")</f>
        <v>No</v>
      </c>
      <c r="AF101" s="71"/>
      <c r="AG101" s="71"/>
      <c r="AH101" s="72" t="str">
        <f t="shared" ref="AH101:AH109" si="1156">IF(AE101="Yes",M27,"")</f>
        <v/>
      </c>
      <c r="AI101" s="72" t="str">
        <f t="shared" ref="AI101:AI109" si="1157">IF(AE101="Yes",Q27-1,"")</f>
        <v/>
      </c>
      <c r="AJ101" s="73" t="str">
        <f t="shared" ref="AJ101:AJ109" si="1158">IF(AE101="Yes",AH101,"")</f>
        <v/>
      </c>
      <c r="AK101" s="73" t="str">
        <f t="shared" ref="AK101:AL109" si="1159">IF($AE101="Yes",IF($AH101+COLUMN(A101)&gt;$AI101,"",AJ101+1),"")</f>
        <v/>
      </c>
      <c r="AL101" s="73" t="str">
        <f t="shared" si="1159"/>
        <v/>
      </c>
      <c r="AM101" s="73" t="str">
        <f t="shared" si="1148"/>
        <v/>
      </c>
      <c r="AN101" s="73" t="str">
        <f t="shared" si="1148"/>
        <v/>
      </c>
      <c r="AO101" s="73" t="str">
        <f t="shared" si="1148"/>
        <v/>
      </c>
      <c r="AP101" s="73" t="str">
        <f t="shared" si="1148"/>
        <v/>
      </c>
      <c r="AQ101" s="73" t="str">
        <f t="shared" si="1148"/>
        <v/>
      </c>
      <c r="AR101" s="73" t="str">
        <f t="shared" si="1148"/>
        <v/>
      </c>
      <c r="AS101" s="73" t="str">
        <f t="shared" si="1148"/>
        <v/>
      </c>
      <c r="AT101" s="73" t="str">
        <f t="shared" si="1148"/>
        <v/>
      </c>
      <c r="AU101" s="73" t="str">
        <f t="shared" si="1148"/>
        <v/>
      </c>
      <c r="AV101" s="73" t="str">
        <f t="shared" si="1148"/>
        <v/>
      </c>
      <c r="AW101" s="73" t="str">
        <f t="shared" si="1148"/>
        <v/>
      </c>
      <c r="AX101" s="73" t="str">
        <f t="shared" si="1148"/>
        <v/>
      </c>
      <c r="AY101" s="73" t="str">
        <f t="shared" si="1148"/>
        <v/>
      </c>
      <c r="AZ101" s="73" t="str">
        <f t="shared" si="1148"/>
        <v/>
      </c>
      <c r="BA101" s="73" t="str">
        <f t="shared" si="1148"/>
        <v/>
      </c>
      <c r="BB101" s="73" t="str">
        <f t="shared" si="1148"/>
        <v/>
      </c>
      <c r="BC101" s="73" t="str">
        <f t="shared" si="1148"/>
        <v/>
      </c>
      <c r="BD101" s="73" t="str">
        <f t="shared" si="1148"/>
        <v/>
      </c>
      <c r="BE101" s="73" t="str">
        <f t="shared" si="1148"/>
        <v/>
      </c>
      <c r="BF101" s="73" t="str">
        <f t="shared" si="1148"/>
        <v/>
      </c>
      <c r="BG101" s="73" t="str">
        <f t="shared" si="1148"/>
        <v/>
      </c>
      <c r="BH101" s="73" t="str">
        <f t="shared" si="1148"/>
        <v/>
      </c>
      <c r="BI101" s="73" t="str">
        <f t="shared" si="1148"/>
        <v/>
      </c>
      <c r="BJ101" s="73" t="str">
        <f t="shared" si="1148"/>
        <v/>
      </c>
      <c r="BK101" s="73" t="str">
        <f t="shared" si="1148"/>
        <v/>
      </c>
      <c r="BL101" s="73" t="str">
        <f t="shared" si="1148"/>
        <v/>
      </c>
      <c r="BM101" s="73" t="str">
        <f t="shared" si="1148"/>
        <v/>
      </c>
      <c r="BN101" s="73" t="str">
        <f t="shared" si="1149"/>
        <v/>
      </c>
      <c r="BO101" s="73" t="str">
        <f t="shared" si="1148"/>
        <v/>
      </c>
      <c r="BP101" s="73" t="str">
        <f t="shared" si="1148"/>
        <v/>
      </c>
      <c r="BQ101" s="73" t="str">
        <f t="shared" si="1148"/>
        <v/>
      </c>
      <c r="BR101" s="73" t="str">
        <f t="shared" si="1148"/>
        <v/>
      </c>
      <c r="BS101" s="73" t="str">
        <f t="shared" si="1148"/>
        <v/>
      </c>
      <c r="BT101" s="73" t="str">
        <f t="shared" si="1148"/>
        <v/>
      </c>
      <c r="BU101" s="73" t="str">
        <f t="shared" si="1148"/>
        <v/>
      </c>
      <c r="BV101" s="73" t="str">
        <f t="shared" si="1148"/>
        <v/>
      </c>
      <c r="BW101" s="73" t="str">
        <f t="shared" si="1148"/>
        <v/>
      </c>
      <c r="BX101" s="73" t="str">
        <f t="shared" si="1148"/>
        <v/>
      </c>
      <c r="BY101" s="73" t="str">
        <f t="shared" si="1148"/>
        <v/>
      </c>
      <c r="BZ101" s="73" t="str">
        <f t="shared" si="1148"/>
        <v/>
      </c>
      <c r="CA101" s="73" t="str">
        <f t="shared" si="1148"/>
        <v/>
      </c>
      <c r="CB101" s="73" t="str">
        <f t="shared" si="1148"/>
        <v/>
      </c>
      <c r="CC101" s="73" t="str">
        <f t="shared" si="1148"/>
        <v/>
      </c>
      <c r="CD101" s="73" t="str">
        <f t="shared" si="1148"/>
        <v/>
      </c>
      <c r="CE101" s="73" t="str">
        <f t="shared" si="1148"/>
        <v/>
      </c>
      <c r="CF101" s="73" t="str">
        <f t="shared" si="1148"/>
        <v/>
      </c>
      <c r="CG101" s="73" t="str">
        <f t="shared" si="1148"/>
        <v/>
      </c>
      <c r="CH101" s="73" t="str">
        <f t="shared" si="1148"/>
        <v/>
      </c>
      <c r="CI101" s="73" t="str">
        <f t="shared" si="1148"/>
        <v/>
      </c>
      <c r="CJ101" s="73" t="str">
        <f t="shared" si="1148"/>
        <v/>
      </c>
      <c r="CK101" s="73" t="str">
        <f t="shared" si="1148"/>
        <v/>
      </c>
      <c r="CL101" s="73" t="str">
        <f t="shared" si="1148"/>
        <v/>
      </c>
      <c r="CM101" s="73" t="str">
        <f t="shared" si="1148"/>
        <v/>
      </c>
      <c r="CN101" s="73" t="str">
        <f t="shared" si="1148"/>
        <v/>
      </c>
      <c r="CO101" s="73" t="str">
        <f t="shared" si="1148"/>
        <v/>
      </c>
      <c r="CP101" s="73" t="str">
        <f t="shared" si="1148"/>
        <v/>
      </c>
      <c r="CQ101" s="73" t="str">
        <f t="shared" si="1148"/>
        <v/>
      </c>
      <c r="CR101" s="73" t="str">
        <f t="shared" si="1148"/>
        <v/>
      </c>
      <c r="CS101" s="73" t="str">
        <f t="shared" si="1148"/>
        <v/>
      </c>
      <c r="CT101" s="73" t="str">
        <f t="shared" si="1148"/>
        <v/>
      </c>
      <c r="CU101" s="73" t="str">
        <f t="shared" si="1148"/>
        <v/>
      </c>
      <c r="CV101" s="73" t="str">
        <f t="shared" si="1148"/>
        <v/>
      </c>
      <c r="CW101" s="73" t="str">
        <f t="shared" si="1148"/>
        <v/>
      </c>
      <c r="CX101" s="73" t="str">
        <f t="shared" si="1148"/>
        <v/>
      </c>
      <c r="CY101" s="73" t="str">
        <f t="shared" si="1150"/>
        <v/>
      </c>
      <c r="CZ101" s="73" t="str">
        <f t="shared" si="1150"/>
        <v/>
      </c>
      <c r="DA101" s="73" t="str">
        <f t="shared" si="1150"/>
        <v/>
      </c>
      <c r="DB101" s="73" t="str">
        <f t="shared" si="1150"/>
        <v/>
      </c>
      <c r="DC101" s="73" t="str">
        <f t="shared" si="1150"/>
        <v/>
      </c>
      <c r="DD101" s="73" t="str">
        <f t="shared" si="1150"/>
        <v/>
      </c>
      <c r="DE101" s="73" t="str">
        <f t="shared" si="1150"/>
        <v/>
      </c>
      <c r="DF101" s="73" t="str">
        <f t="shared" si="1150"/>
        <v/>
      </c>
      <c r="DG101" s="73" t="str">
        <f t="shared" si="1150"/>
        <v/>
      </c>
      <c r="DH101" s="73" t="str">
        <f t="shared" si="1150"/>
        <v/>
      </c>
      <c r="DI101" s="73" t="str">
        <f t="shared" si="1150"/>
        <v/>
      </c>
      <c r="DJ101" s="73" t="str">
        <f t="shared" si="1150"/>
        <v/>
      </c>
      <c r="DK101" s="73" t="str">
        <f t="shared" si="1150"/>
        <v/>
      </c>
      <c r="DL101" s="73" t="str">
        <f t="shared" si="1150"/>
        <v/>
      </c>
      <c r="DM101" s="73" t="str">
        <f t="shared" si="1150"/>
        <v/>
      </c>
      <c r="DN101" s="73" t="str">
        <f t="shared" si="1150"/>
        <v/>
      </c>
      <c r="DO101" s="73" t="str">
        <f t="shared" si="1150"/>
        <v/>
      </c>
      <c r="DP101" s="73" t="str">
        <f t="shared" si="1150"/>
        <v/>
      </c>
      <c r="DQ101" s="73" t="str">
        <f t="shared" si="1150"/>
        <v/>
      </c>
      <c r="DR101" s="73" t="str">
        <f t="shared" si="1150"/>
        <v/>
      </c>
      <c r="DS101" s="73" t="str">
        <f t="shared" si="1150"/>
        <v/>
      </c>
      <c r="DT101" s="73" t="str">
        <f t="shared" si="1150"/>
        <v/>
      </c>
      <c r="DU101" s="73" t="str">
        <f t="shared" si="1150"/>
        <v/>
      </c>
      <c r="DV101" s="73" t="str">
        <f t="shared" si="1150"/>
        <v/>
      </c>
      <c r="DW101" s="73" t="str">
        <f t="shared" si="1150"/>
        <v/>
      </c>
      <c r="DX101" s="73" t="str">
        <f t="shared" si="1150"/>
        <v/>
      </c>
      <c r="DY101" s="73" t="str">
        <f t="shared" si="1150"/>
        <v/>
      </c>
      <c r="DZ101" s="73" t="str">
        <f t="shared" si="1150"/>
        <v/>
      </c>
      <c r="EA101" s="73" t="str">
        <f t="shared" si="1150"/>
        <v/>
      </c>
      <c r="EB101" s="73" t="str">
        <f t="shared" si="1150"/>
        <v/>
      </c>
      <c r="EC101" s="73" t="str">
        <f t="shared" si="1150"/>
        <v/>
      </c>
      <c r="ED101" s="73" t="str">
        <f t="shared" si="1150"/>
        <v/>
      </c>
      <c r="EE101" s="73" t="str">
        <f t="shared" si="1150"/>
        <v/>
      </c>
      <c r="EF101" s="73" t="str">
        <f t="shared" si="1150"/>
        <v/>
      </c>
      <c r="EG101" s="73" t="str">
        <f t="shared" si="1150"/>
        <v/>
      </c>
      <c r="EH101" s="73" t="str">
        <f t="shared" si="1150"/>
        <v/>
      </c>
      <c r="EI101" s="73" t="str">
        <f t="shared" si="1150"/>
        <v/>
      </c>
      <c r="EJ101" s="73" t="str">
        <f t="shared" si="1150"/>
        <v/>
      </c>
      <c r="EK101" s="73" t="str">
        <f t="shared" si="1150"/>
        <v/>
      </c>
      <c r="EL101" s="73" t="str">
        <f t="shared" si="1150"/>
        <v/>
      </c>
      <c r="EM101" s="73" t="str">
        <f t="shared" si="1150"/>
        <v/>
      </c>
      <c r="EN101" s="73" t="str">
        <f t="shared" si="1150"/>
        <v/>
      </c>
      <c r="EO101" s="73" t="str">
        <f t="shared" si="1150"/>
        <v/>
      </c>
      <c r="EP101" s="73" t="str">
        <f t="shared" si="1150"/>
        <v/>
      </c>
      <c r="EQ101" s="73" t="str">
        <f t="shared" si="1150"/>
        <v/>
      </c>
      <c r="ER101" s="73" t="str">
        <f t="shared" si="1150"/>
        <v/>
      </c>
      <c r="ES101" s="73" t="str">
        <f t="shared" si="1150"/>
        <v/>
      </c>
      <c r="ET101" s="73" t="str">
        <f t="shared" si="1150"/>
        <v/>
      </c>
      <c r="EU101" s="73" t="str">
        <f t="shared" si="1150"/>
        <v/>
      </c>
      <c r="EV101" s="73" t="str">
        <f t="shared" si="1150"/>
        <v/>
      </c>
      <c r="EW101" s="73" t="str">
        <f t="shared" si="1150"/>
        <v/>
      </c>
      <c r="EX101" s="73" t="str">
        <f t="shared" si="1150"/>
        <v/>
      </c>
      <c r="EY101" s="73" t="str">
        <f t="shared" si="1150"/>
        <v/>
      </c>
      <c r="EZ101" s="73" t="str">
        <f t="shared" si="1150"/>
        <v/>
      </c>
      <c r="FA101" s="73" t="str">
        <f t="shared" si="1150"/>
        <v/>
      </c>
      <c r="FB101" s="73" t="str">
        <f t="shared" si="1150"/>
        <v/>
      </c>
      <c r="FC101" s="73" t="str">
        <f t="shared" si="1150"/>
        <v/>
      </c>
      <c r="FD101" s="73" t="str">
        <f t="shared" si="1150"/>
        <v/>
      </c>
      <c r="FE101" s="73" t="str">
        <f t="shared" si="1150"/>
        <v/>
      </c>
      <c r="FF101" s="73" t="str">
        <f t="shared" si="1150"/>
        <v/>
      </c>
      <c r="FG101" s="73" t="str">
        <f t="shared" si="1150"/>
        <v/>
      </c>
      <c r="FH101" s="73" t="str">
        <f t="shared" si="1150"/>
        <v/>
      </c>
      <c r="FI101" s="73" t="str">
        <f t="shared" si="1150"/>
        <v/>
      </c>
      <c r="FJ101" s="73" t="str">
        <f t="shared" si="1150"/>
        <v/>
      </c>
      <c r="FK101" s="73" t="str">
        <f t="shared" si="1151"/>
        <v/>
      </c>
      <c r="FL101" s="73" t="str">
        <f t="shared" si="1151"/>
        <v/>
      </c>
      <c r="FM101" s="73" t="str">
        <f t="shared" si="1151"/>
        <v/>
      </c>
      <c r="FN101" s="73" t="str">
        <f t="shared" si="1151"/>
        <v/>
      </c>
      <c r="FO101" s="73" t="str">
        <f t="shared" si="1151"/>
        <v/>
      </c>
      <c r="FP101" s="73" t="str">
        <f t="shared" si="1151"/>
        <v/>
      </c>
      <c r="FQ101" s="73" t="str">
        <f t="shared" si="1151"/>
        <v/>
      </c>
      <c r="FR101" s="73" t="str">
        <f t="shared" si="1151"/>
        <v/>
      </c>
      <c r="FS101" s="73" t="str">
        <f t="shared" si="1151"/>
        <v/>
      </c>
      <c r="FT101" s="73" t="str">
        <f t="shared" si="1151"/>
        <v/>
      </c>
      <c r="FU101" s="73" t="str">
        <f t="shared" si="1151"/>
        <v/>
      </c>
      <c r="FV101" s="73" t="str">
        <f t="shared" si="1151"/>
        <v/>
      </c>
      <c r="FW101" s="73" t="str">
        <f t="shared" si="1151"/>
        <v/>
      </c>
      <c r="FX101" s="73" t="str">
        <f t="shared" si="1151"/>
        <v/>
      </c>
      <c r="FY101" s="73" t="str">
        <f t="shared" si="1151"/>
        <v/>
      </c>
      <c r="FZ101" s="73" t="str">
        <f t="shared" si="1151"/>
        <v/>
      </c>
      <c r="GA101" s="73" t="str">
        <f t="shared" si="1151"/>
        <v/>
      </c>
      <c r="GB101" s="73" t="str">
        <f t="shared" si="1151"/>
        <v/>
      </c>
      <c r="GC101" s="73" t="str">
        <f t="shared" si="1151"/>
        <v/>
      </c>
      <c r="GD101" s="73" t="str">
        <f t="shared" si="1151"/>
        <v/>
      </c>
      <c r="GE101" s="73" t="str">
        <f t="shared" si="1151"/>
        <v/>
      </c>
      <c r="GF101" s="73" t="str">
        <f t="shared" si="1151"/>
        <v/>
      </c>
      <c r="GG101" s="73" t="str">
        <f t="shared" si="1151"/>
        <v/>
      </c>
      <c r="GH101" s="73" t="str">
        <f t="shared" si="1151"/>
        <v/>
      </c>
      <c r="GI101" s="73" t="str">
        <f t="shared" si="1151"/>
        <v/>
      </c>
      <c r="GJ101" s="73" t="str">
        <f t="shared" si="1151"/>
        <v/>
      </c>
      <c r="GK101" s="73" t="str">
        <f t="shared" si="1151"/>
        <v/>
      </c>
      <c r="GL101" s="73" t="str">
        <f t="shared" si="1151"/>
        <v/>
      </c>
      <c r="GM101" s="73" t="str">
        <f t="shared" si="1151"/>
        <v/>
      </c>
      <c r="GN101" s="73" t="str">
        <f t="shared" si="1151"/>
        <v/>
      </c>
      <c r="GO101" s="73" t="str">
        <f t="shared" si="1151"/>
        <v/>
      </c>
      <c r="GP101" s="73" t="str">
        <f t="shared" si="1151"/>
        <v/>
      </c>
      <c r="GQ101" s="73" t="str">
        <f t="shared" si="1151"/>
        <v/>
      </c>
      <c r="GR101" s="73" t="str">
        <f t="shared" si="1151"/>
        <v/>
      </c>
      <c r="GS101" s="73" t="str">
        <f t="shared" si="1151"/>
        <v/>
      </c>
      <c r="GT101" s="73" t="str">
        <f t="shared" si="1151"/>
        <v/>
      </c>
      <c r="GU101" s="73" t="str">
        <f t="shared" si="1151"/>
        <v/>
      </c>
      <c r="GV101" s="73" t="str">
        <f t="shared" si="1151"/>
        <v/>
      </c>
      <c r="GW101" s="73" t="str">
        <f t="shared" si="1151"/>
        <v/>
      </c>
      <c r="GX101" s="73" t="str">
        <f t="shared" si="1151"/>
        <v/>
      </c>
      <c r="GY101" s="73" t="str">
        <f t="shared" si="1151"/>
        <v/>
      </c>
      <c r="GZ101" s="73" t="str">
        <f t="shared" si="1151"/>
        <v/>
      </c>
      <c r="HA101" s="73" t="str">
        <f t="shared" si="1151"/>
        <v/>
      </c>
      <c r="HB101" s="73" t="str">
        <f t="shared" si="1151"/>
        <v/>
      </c>
      <c r="HC101" s="73" t="str">
        <f t="shared" si="1151"/>
        <v/>
      </c>
      <c r="HD101" s="73" t="str">
        <f t="shared" si="1151"/>
        <v/>
      </c>
      <c r="HE101" s="73" t="str">
        <f t="shared" si="1151"/>
        <v/>
      </c>
      <c r="HF101" s="73" t="str">
        <f t="shared" si="1151"/>
        <v/>
      </c>
      <c r="HG101" s="73" t="str">
        <f t="shared" si="1151"/>
        <v/>
      </c>
      <c r="HH101" s="73" t="str">
        <f t="shared" si="1151"/>
        <v/>
      </c>
      <c r="HI101" s="73" t="str">
        <f t="shared" si="1151"/>
        <v/>
      </c>
      <c r="HJ101" s="73" t="str">
        <f t="shared" si="1151"/>
        <v/>
      </c>
      <c r="HK101" s="73" t="str">
        <f t="shared" si="1151"/>
        <v/>
      </c>
      <c r="HL101" s="73" t="str">
        <f t="shared" si="1151"/>
        <v/>
      </c>
      <c r="HM101" s="73" t="str">
        <f t="shared" si="1151"/>
        <v/>
      </c>
      <c r="HN101" s="73" t="str">
        <f t="shared" si="1151"/>
        <v/>
      </c>
      <c r="HO101" s="73" t="str">
        <f t="shared" si="1151"/>
        <v/>
      </c>
      <c r="HP101" s="73" t="str">
        <f t="shared" si="1151"/>
        <v/>
      </c>
      <c r="HQ101" s="73" t="str">
        <f t="shared" si="1151"/>
        <v/>
      </c>
      <c r="HR101" s="73" t="str">
        <f t="shared" si="1151"/>
        <v/>
      </c>
      <c r="HS101" s="73" t="str">
        <f t="shared" si="1151"/>
        <v/>
      </c>
      <c r="HT101" s="73" t="str">
        <f t="shared" si="1151"/>
        <v/>
      </c>
      <c r="HU101" s="73" t="str">
        <f t="shared" si="1151"/>
        <v/>
      </c>
      <c r="HV101" s="73" t="str">
        <f t="shared" si="1151"/>
        <v/>
      </c>
      <c r="HW101" s="73" t="str">
        <f t="shared" si="1152"/>
        <v/>
      </c>
      <c r="HX101" s="73" t="str">
        <f t="shared" si="1152"/>
        <v/>
      </c>
      <c r="HY101" s="73" t="str">
        <f t="shared" si="1152"/>
        <v/>
      </c>
      <c r="HZ101" s="73" t="str">
        <f t="shared" si="1152"/>
        <v/>
      </c>
      <c r="IA101" s="73" t="str">
        <f t="shared" si="1152"/>
        <v/>
      </c>
      <c r="IB101" s="73" t="str">
        <f t="shared" si="1152"/>
        <v/>
      </c>
      <c r="IC101" s="73" t="str">
        <f t="shared" si="1152"/>
        <v/>
      </c>
      <c r="ID101" s="73" t="str">
        <f t="shared" si="1152"/>
        <v/>
      </c>
      <c r="IE101" s="73" t="str">
        <f t="shared" si="1152"/>
        <v/>
      </c>
      <c r="IF101" s="73" t="str">
        <f t="shared" si="1152"/>
        <v/>
      </c>
      <c r="IG101" s="73" t="str">
        <f t="shared" si="1152"/>
        <v/>
      </c>
      <c r="IH101" s="73" t="str">
        <f t="shared" si="1152"/>
        <v/>
      </c>
      <c r="II101" s="73" t="str">
        <f t="shared" si="1152"/>
        <v/>
      </c>
      <c r="IJ101" s="73" t="str">
        <f t="shared" si="1152"/>
        <v/>
      </c>
      <c r="IK101" s="73" t="str">
        <f t="shared" si="1152"/>
        <v/>
      </c>
      <c r="IL101" s="73" t="str">
        <f t="shared" si="1152"/>
        <v/>
      </c>
      <c r="IM101" s="73" t="str">
        <f t="shared" si="1152"/>
        <v/>
      </c>
      <c r="IN101" s="73" t="str">
        <f t="shared" si="1152"/>
        <v/>
      </c>
      <c r="IO101" s="73" t="str">
        <f t="shared" si="1152"/>
        <v/>
      </c>
      <c r="IP101" s="73" t="str">
        <f t="shared" si="1152"/>
        <v/>
      </c>
      <c r="IQ101" s="73" t="str">
        <f t="shared" si="1152"/>
        <v/>
      </c>
      <c r="IR101" s="73" t="str">
        <f t="shared" si="1152"/>
        <v/>
      </c>
      <c r="IS101" s="73" t="str">
        <f t="shared" si="1152"/>
        <v/>
      </c>
      <c r="IT101" s="73" t="str">
        <f t="shared" si="1152"/>
        <v/>
      </c>
      <c r="IU101" s="73" t="str">
        <f t="shared" si="1152"/>
        <v/>
      </c>
      <c r="IV101" s="73" t="str">
        <f t="shared" si="1152"/>
        <v/>
      </c>
      <c r="IW101" s="73" t="str">
        <f t="shared" si="1152"/>
        <v/>
      </c>
      <c r="IX101" s="73" t="str">
        <f t="shared" si="1152"/>
        <v/>
      </c>
      <c r="IY101" s="73" t="str">
        <f t="shared" si="1152"/>
        <v/>
      </c>
      <c r="IZ101" s="73" t="str">
        <f t="shared" si="1152"/>
        <v/>
      </c>
      <c r="JA101" s="73" t="str">
        <f t="shared" si="1152"/>
        <v/>
      </c>
      <c r="JB101" s="73" t="str">
        <f t="shared" si="1152"/>
        <v/>
      </c>
      <c r="JC101" s="73" t="str">
        <f t="shared" si="1152"/>
        <v/>
      </c>
      <c r="JD101" s="73" t="str">
        <f t="shared" si="1152"/>
        <v/>
      </c>
      <c r="JE101" s="73" t="str">
        <f t="shared" si="1152"/>
        <v/>
      </c>
      <c r="JF101" s="73" t="str">
        <f t="shared" si="1152"/>
        <v/>
      </c>
      <c r="JG101" s="73" t="str">
        <f t="shared" si="1152"/>
        <v/>
      </c>
      <c r="JH101" s="73" t="str">
        <f t="shared" si="1152"/>
        <v/>
      </c>
      <c r="JI101" s="73" t="str">
        <f t="shared" si="1152"/>
        <v/>
      </c>
      <c r="JJ101" s="73" t="str">
        <f t="shared" si="1152"/>
        <v/>
      </c>
      <c r="JK101" s="73" t="str">
        <f t="shared" si="1152"/>
        <v/>
      </c>
      <c r="JL101" s="73" t="str">
        <f t="shared" si="1152"/>
        <v/>
      </c>
      <c r="JM101" s="73" t="str">
        <f t="shared" si="1152"/>
        <v/>
      </c>
      <c r="JN101" s="73" t="str">
        <f t="shared" si="1152"/>
        <v/>
      </c>
      <c r="JO101" s="73" t="str">
        <f t="shared" si="1152"/>
        <v/>
      </c>
      <c r="JP101" s="73" t="str">
        <f t="shared" si="1152"/>
        <v/>
      </c>
      <c r="JQ101" s="73" t="str">
        <f t="shared" si="1152"/>
        <v/>
      </c>
      <c r="JR101" s="73" t="str">
        <f t="shared" si="1152"/>
        <v/>
      </c>
      <c r="JS101" s="73" t="str">
        <f t="shared" si="1152"/>
        <v/>
      </c>
      <c r="JT101" s="73" t="str">
        <f t="shared" si="1152"/>
        <v/>
      </c>
      <c r="JU101" s="73" t="str">
        <f t="shared" si="1152"/>
        <v/>
      </c>
      <c r="JV101" s="73" t="str">
        <f t="shared" si="1152"/>
        <v/>
      </c>
      <c r="JW101" s="73" t="str">
        <f t="shared" si="1152"/>
        <v/>
      </c>
      <c r="JX101" s="73" t="str">
        <f t="shared" si="1152"/>
        <v/>
      </c>
      <c r="JY101" s="73" t="str">
        <f t="shared" si="1152"/>
        <v/>
      </c>
      <c r="JZ101" s="73" t="str">
        <f t="shared" si="1152"/>
        <v/>
      </c>
      <c r="KA101" s="73" t="str">
        <f t="shared" si="1152"/>
        <v/>
      </c>
      <c r="KB101" s="73" t="str">
        <f t="shared" si="1152"/>
        <v/>
      </c>
      <c r="KC101" s="73" t="str">
        <f t="shared" si="1152"/>
        <v/>
      </c>
      <c r="KD101" s="73" t="str">
        <f t="shared" si="1152"/>
        <v/>
      </c>
      <c r="KE101" s="73" t="str">
        <f t="shared" si="1152"/>
        <v/>
      </c>
      <c r="KF101" s="73" t="str">
        <f t="shared" si="1152"/>
        <v/>
      </c>
      <c r="KG101" s="73" t="str">
        <f t="shared" si="1152"/>
        <v/>
      </c>
      <c r="KH101" s="73" t="str">
        <f t="shared" si="1152"/>
        <v/>
      </c>
      <c r="KI101" s="73" t="str">
        <f t="shared" si="1153"/>
        <v/>
      </c>
      <c r="KJ101" s="73" t="str">
        <f t="shared" si="1153"/>
        <v/>
      </c>
      <c r="KK101" s="73" t="str">
        <f t="shared" si="1153"/>
        <v/>
      </c>
      <c r="KL101" s="73" t="str">
        <f t="shared" si="1153"/>
        <v/>
      </c>
      <c r="KM101" s="73" t="str">
        <f t="shared" si="1153"/>
        <v/>
      </c>
      <c r="KN101" s="73" t="str">
        <f t="shared" si="1153"/>
        <v/>
      </c>
      <c r="KO101" s="73" t="str">
        <f t="shared" si="1153"/>
        <v/>
      </c>
      <c r="KP101" s="73" t="str">
        <f t="shared" si="1153"/>
        <v/>
      </c>
      <c r="KQ101" s="73" t="str">
        <f t="shared" si="1153"/>
        <v/>
      </c>
      <c r="KR101" s="73" t="str">
        <f t="shared" si="1153"/>
        <v/>
      </c>
      <c r="KS101" s="73" t="str">
        <f t="shared" si="1153"/>
        <v/>
      </c>
      <c r="KT101" s="73" t="str">
        <f t="shared" si="1153"/>
        <v/>
      </c>
      <c r="KU101" s="73" t="str">
        <f t="shared" si="1153"/>
        <v/>
      </c>
      <c r="KV101" s="73" t="str">
        <f t="shared" si="1153"/>
        <v/>
      </c>
      <c r="KW101" s="73" t="str">
        <f t="shared" si="1153"/>
        <v/>
      </c>
      <c r="KX101" s="73" t="str">
        <f t="shared" si="1153"/>
        <v/>
      </c>
      <c r="KY101" s="73" t="str">
        <f t="shared" si="1153"/>
        <v/>
      </c>
      <c r="KZ101" s="73" t="str">
        <f t="shared" si="1153"/>
        <v/>
      </c>
      <c r="LA101" s="73" t="str">
        <f t="shared" si="1153"/>
        <v/>
      </c>
      <c r="LB101" s="73" t="str">
        <f t="shared" si="1153"/>
        <v/>
      </c>
      <c r="LC101" s="73" t="str">
        <f t="shared" si="1153"/>
        <v/>
      </c>
      <c r="LD101" s="73" t="str">
        <f t="shared" si="1153"/>
        <v/>
      </c>
      <c r="LE101" s="73" t="str">
        <f t="shared" si="1153"/>
        <v/>
      </c>
      <c r="LF101" s="73" t="str">
        <f t="shared" si="1153"/>
        <v/>
      </c>
      <c r="LG101" s="73" t="str">
        <f t="shared" si="1153"/>
        <v/>
      </c>
      <c r="LH101" s="73" t="str">
        <f t="shared" si="1153"/>
        <v/>
      </c>
      <c r="LI101" s="73" t="str">
        <f t="shared" si="1153"/>
        <v/>
      </c>
      <c r="LJ101" s="73" t="str">
        <f t="shared" si="1153"/>
        <v/>
      </c>
      <c r="LK101" s="73" t="str">
        <f t="shared" si="1153"/>
        <v/>
      </c>
      <c r="LL101" s="73" t="str">
        <f t="shared" si="1153"/>
        <v/>
      </c>
      <c r="LM101" s="73" t="str">
        <f t="shared" si="1153"/>
        <v/>
      </c>
      <c r="LN101" s="73" t="str">
        <f t="shared" si="1153"/>
        <v/>
      </c>
      <c r="LO101" s="73" t="str">
        <f t="shared" si="1153"/>
        <v/>
      </c>
      <c r="LP101" s="73" t="str">
        <f t="shared" si="1153"/>
        <v/>
      </c>
      <c r="LQ101" s="73" t="str">
        <f t="shared" si="1153"/>
        <v/>
      </c>
      <c r="LR101" s="73" t="str">
        <f t="shared" si="1153"/>
        <v/>
      </c>
      <c r="LS101" s="73" t="str">
        <f t="shared" si="1153"/>
        <v/>
      </c>
      <c r="LT101" s="73" t="str">
        <f t="shared" si="1153"/>
        <v/>
      </c>
      <c r="LU101" s="73" t="str">
        <f t="shared" si="1153"/>
        <v/>
      </c>
      <c r="LV101" s="73" t="str">
        <f t="shared" si="1153"/>
        <v/>
      </c>
      <c r="LW101" s="73" t="str">
        <f t="shared" si="1153"/>
        <v/>
      </c>
      <c r="LX101" s="73" t="str">
        <f t="shared" si="1153"/>
        <v/>
      </c>
      <c r="LY101" s="73" t="str">
        <f t="shared" si="1153"/>
        <v/>
      </c>
      <c r="LZ101" s="73" t="str">
        <f t="shared" si="1153"/>
        <v/>
      </c>
      <c r="MA101" s="73" t="str">
        <f t="shared" si="1153"/>
        <v/>
      </c>
      <c r="MB101" s="73" t="str">
        <f t="shared" si="1153"/>
        <v/>
      </c>
      <c r="MC101" s="73" t="str">
        <f t="shared" si="1153"/>
        <v/>
      </c>
      <c r="MD101" s="73" t="str">
        <f t="shared" si="1153"/>
        <v/>
      </c>
      <c r="ME101" s="73" t="str">
        <f t="shared" si="1153"/>
        <v/>
      </c>
      <c r="MF101" s="73" t="str">
        <f t="shared" si="1153"/>
        <v/>
      </c>
      <c r="MG101" s="73" t="str">
        <f t="shared" si="1153"/>
        <v/>
      </c>
      <c r="MH101" s="73" t="str">
        <f t="shared" si="1153"/>
        <v/>
      </c>
      <c r="MI101" s="73" t="str">
        <f t="shared" si="1153"/>
        <v/>
      </c>
      <c r="MJ101" s="73" t="str">
        <f t="shared" si="1153"/>
        <v/>
      </c>
      <c r="MK101" s="73" t="str">
        <f t="shared" si="1153"/>
        <v/>
      </c>
      <c r="ML101" s="73" t="str">
        <f t="shared" si="1153"/>
        <v/>
      </c>
      <c r="MM101" s="73" t="str">
        <f t="shared" si="1153"/>
        <v/>
      </c>
      <c r="MN101" s="73" t="str">
        <f t="shared" si="1153"/>
        <v/>
      </c>
      <c r="MO101" s="73" t="str">
        <f t="shared" si="1153"/>
        <v/>
      </c>
      <c r="MP101" s="73" t="str">
        <f t="shared" si="1153"/>
        <v/>
      </c>
      <c r="MQ101" s="73" t="str">
        <f t="shared" si="1153"/>
        <v/>
      </c>
      <c r="MR101" s="73" t="str">
        <f t="shared" si="1153"/>
        <v/>
      </c>
      <c r="MS101" s="73" t="str">
        <f t="shared" si="1153"/>
        <v/>
      </c>
      <c r="MT101" s="73" t="str">
        <f t="shared" si="1153"/>
        <v/>
      </c>
      <c r="MU101" s="73" t="str">
        <f t="shared" si="1154"/>
        <v/>
      </c>
      <c r="MV101" s="73" t="str">
        <f t="shared" si="1154"/>
        <v/>
      </c>
      <c r="MW101" s="73" t="str">
        <f t="shared" si="1154"/>
        <v/>
      </c>
      <c r="MX101" s="73" t="str">
        <f t="shared" si="1154"/>
        <v/>
      </c>
      <c r="MY101" s="73" t="str">
        <f t="shared" si="1154"/>
        <v/>
      </c>
      <c r="MZ101" s="73" t="str">
        <f t="shared" si="1154"/>
        <v/>
      </c>
      <c r="NA101" s="73" t="str">
        <f t="shared" si="1154"/>
        <v/>
      </c>
      <c r="NB101" s="73" t="str">
        <f t="shared" si="1154"/>
        <v/>
      </c>
      <c r="NC101" s="73" t="str">
        <f t="shared" si="1154"/>
        <v/>
      </c>
      <c r="ND101" s="73" t="str">
        <f t="shared" si="1154"/>
        <v/>
      </c>
      <c r="NE101" s="73" t="str">
        <f t="shared" si="1154"/>
        <v/>
      </c>
      <c r="NF101" s="73" t="str">
        <f t="shared" si="1154"/>
        <v/>
      </c>
      <c r="NG101" s="73" t="str">
        <f t="shared" si="1154"/>
        <v/>
      </c>
      <c r="NH101" s="73" t="str">
        <f t="shared" si="1154"/>
        <v/>
      </c>
      <c r="NI101" s="73" t="str">
        <f t="shared" si="1154"/>
        <v/>
      </c>
      <c r="NJ101" s="73" t="str">
        <f t="shared" si="1154"/>
        <v/>
      </c>
      <c r="NK101" s="73" t="str">
        <f t="shared" si="1154"/>
        <v/>
      </c>
      <c r="NL101" s="73" t="str">
        <f t="shared" si="1154"/>
        <v/>
      </c>
      <c r="NM101" s="73" t="str">
        <f t="shared" si="1154"/>
        <v/>
      </c>
      <c r="NN101" s="73" t="str">
        <f t="shared" si="1154"/>
        <v/>
      </c>
      <c r="NO101" s="73" t="str">
        <f t="shared" si="1154"/>
        <v/>
      </c>
      <c r="NP101" s="73" t="str">
        <f t="shared" si="1154"/>
        <v/>
      </c>
      <c r="NQ101" s="73" t="str">
        <f t="shared" si="1154"/>
        <v/>
      </c>
      <c r="NR101" s="73" t="str">
        <f t="shared" si="1154"/>
        <v/>
      </c>
      <c r="NS101" s="73" t="str">
        <f t="shared" si="1154"/>
        <v/>
      </c>
      <c r="NT101" s="73" t="str">
        <f t="shared" si="1154"/>
        <v/>
      </c>
      <c r="NU101" s="73" t="str">
        <f t="shared" si="1154"/>
        <v/>
      </c>
      <c r="NV101" s="73" t="str">
        <f t="shared" si="1154"/>
        <v/>
      </c>
      <c r="NW101" s="73" t="str">
        <f t="shared" si="1154"/>
        <v/>
      </c>
      <c r="NX101" s="73" t="str">
        <f t="shared" si="1154"/>
        <v/>
      </c>
      <c r="NY101" s="73" t="str">
        <f t="shared" si="1154"/>
        <v/>
      </c>
      <c r="NZ101" s="73" t="str">
        <f t="shared" si="1154"/>
        <v/>
      </c>
      <c r="OA101" s="73" t="str">
        <f t="shared" si="1154"/>
        <v/>
      </c>
      <c r="OB101" s="73" t="str">
        <f t="shared" si="1154"/>
        <v/>
      </c>
      <c r="OC101" s="73" t="str">
        <f t="shared" si="1154"/>
        <v/>
      </c>
      <c r="OD101" s="73" t="str">
        <f t="shared" si="1154"/>
        <v/>
      </c>
      <c r="OE101" s="73" t="str">
        <f t="shared" si="1154"/>
        <v/>
      </c>
      <c r="OF101" s="73" t="str">
        <f t="shared" si="1154"/>
        <v/>
      </c>
      <c r="OG101" s="73" t="str">
        <f t="shared" si="1154"/>
        <v/>
      </c>
      <c r="OH101" s="73" t="str">
        <f t="shared" si="1154"/>
        <v/>
      </c>
      <c r="OI101" s="73" t="str">
        <f t="shared" si="1154"/>
        <v/>
      </c>
      <c r="OJ101" s="73" t="str">
        <f t="shared" si="1154"/>
        <v/>
      </c>
      <c r="OK101" s="73" t="str">
        <f t="shared" si="1154"/>
        <v/>
      </c>
    </row>
    <row r="102" spans="30:401" ht="12.95" customHeight="1" x14ac:dyDescent="0.2">
      <c r="AD102" s="70">
        <v>3</v>
      </c>
      <c r="AE102" s="70" t="str">
        <f t="shared" si="1155"/>
        <v>No</v>
      </c>
      <c r="AF102" s="71"/>
      <c r="AG102" s="71"/>
      <c r="AH102" s="72" t="str">
        <f t="shared" si="1156"/>
        <v/>
      </c>
      <c r="AI102" s="72" t="str">
        <f t="shared" si="1157"/>
        <v/>
      </c>
      <c r="AJ102" s="73" t="str">
        <f t="shared" si="1158"/>
        <v/>
      </c>
      <c r="AK102" s="73" t="str">
        <f t="shared" si="1159"/>
        <v/>
      </c>
      <c r="AL102" s="73" t="str">
        <f t="shared" si="1159"/>
        <v/>
      </c>
      <c r="AM102" s="73" t="str">
        <f t="shared" si="1148"/>
        <v/>
      </c>
      <c r="AN102" s="73" t="str">
        <f t="shared" si="1148"/>
        <v/>
      </c>
      <c r="AO102" s="73" t="str">
        <f t="shared" si="1148"/>
        <v/>
      </c>
      <c r="AP102" s="73" t="str">
        <f t="shared" si="1148"/>
        <v/>
      </c>
      <c r="AQ102" s="73" t="str">
        <f t="shared" si="1148"/>
        <v/>
      </c>
      <c r="AR102" s="73" t="str">
        <f t="shared" si="1148"/>
        <v/>
      </c>
      <c r="AS102" s="73" t="str">
        <f t="shared" si="1148"/>
        <v/>
      </c>
      <c r="AT102" s="73" t="str">
        <f t="shared" si="1148"/>
        <v/>
      </c>
      <c r="AU102" s="73" t="str">
        <f t="shared" si="1148"/>
        <v/>
      </c>
      <c r="AV102" s="73" t="str">
        <f t="shared" si="1148"/>
        <v/>
      </c>
      <c r="AW102" s="73" t="str">
        <f t="shared" si="1148"/>
        <v/>
      </c>
      <c r="AX102" s="73" t="str">
        <f t="shared" si="1148"/>
        <v/>
      </c>
      <c r="AY102" s="73" t="str">
        <f t="shared" si="1148"/>
        <v/>
      </c>
      <c r="AZ102" s="73" t="str">
        <f t="shared" si="1148"/>
        <v/>
      </c>
      <c r="BA102" s="73" t="str">
        <f t="shared" si="1148"/>
        <v/>
      </c>
      <c r="BB102" s="73" t="str">
        <f t="shared" si="1148"/>
        <v/>
      </c>
      <c r="BC102" s="73" t="str">
        <f t="shared" si="1148"/>
        <v/>
      </c>
      <c r="BD102" s="73" t="str">
        <f t="shared" si="1148"/>
        <v/>
      </c>
      <c r="BE102" s="73" t="str">
        <f t="shared" si="1148"/>
        <v/>
      </c>
      <c r="BF102" s="73" t="str">
        <f t="shared" si="1148"/>
        <v/>
      </c>
      <c r="BG102" s="73" t="str">
        <f t="shared" si="1148"/>
        <v/>
      </c>
      <c r="BH102" s="73" t="str">
        <f t="shared" si="1148"/>
        <v/>
      </c>
      <c r="BI102" s="73" t="str">
        <f t="shared" si="1148"/>
        <v/>
      </c>
      <c r="BJ102" s="73" t="str">
        <f t="shared" si="1148"/>
        <v/>
      </c>
      <c r="BK102" s="73" t="str">
        <f t="shared" si="1148"/>
        <v/>
      </c>
      <c r="BL102" s="73" t="str">
        <f t="shared" si="1148"/>
        <v/>
      </c>
      <c r="BM102" s="73" t="str">
        <f t="shared" si="1148"/>
        <v/>
      </c>
      <c r="BN102" s="73" t="str">
        <f t="shared" si="1149"/>
        <v/>
      </c>
      <c r="BO102" s="73" t="str">
        <f t="shared" si="1148"/>
        <v/>
      </c>
      <c r="BP102" s="73" t="str">
        <f t="shared" si="1148"/>
        <v/>
      </c>
      <c r="BQ102" s="73" t="str">
        <f t="shared" si="1148"/>
        <v/>
      </c>
      <c r="BR102" s="73" t="str">
        <f t="shared" si="1148"/>
        <v/>
      </c>
      <c r="BS102" s="73" t="str">
        <f t="shared" si="1148"/>
        <v/>
      </c>
      <c r="BT102" s="73" t="str">
        <f t="shared" si="1148"/>
        <v/>
      </c>
      <c r="BU102" s="73" t="str">
        <f t="shared" si="1148"/>
        <v/>
      </c>
      <c r="BV102" s="73" t="str">
        <f t="shared" si="1148"/>
        <v/>
      </c>
      <c r="BW102" s="73" t="str">
        <f t="shared" si="1148"/>
        <v/>
      </c>
      <c r="BX102" s="73" t="str">
        <f t="shared" si="1148"/>
        <v/>
      </c>
      <c r="BY102" s="73" t="str">
        <f t="shared" si="1148"/>
        <v/>
      </c>
      <c r="BZ102" s="73" t="str">
        <f t="shared" si="1148"/>
        <v/>
      </c>
      <c r="CA102" s="73" t="str">
        <f t="shared" si="1148"/>
        <v/>
      </c>
      <c r="CB102" s="73" t="str">
        <f t="shared" si="1148"/>
        <v/>
      </c>
      <c r="CC102" s="73" t="str">
        <f t="shared" si="1148"/>
        <v/>
      </c>
      <c r="CD102" s="73" t="str">
        <f t="shared" si="1148"/>
        <v/>
      </c>
      <c r="CE102" s="73" t="str">
        <f t="shared" si="1148"/>
        <v/>
      </c>
      <c r="CF102" s="73" t="str">
        <f t="shared" si="1148"/>
        <v/>
      </c>
      <c r="CG102" s="73" t="str">
        <f t="shared" si="1148"/>
        <v/>
      </c>
      <c r="CH102" s="73" t="str">
        <f t="shared" si="1148"/>
        <v/>
      </c>
      <c r="CI102" s="73" t="str">
        <f t="shared" si="1148"/>
        <v/>
      </c>
      <c r="CJ102" s="73" t="str">
        <f t="shared" si="1148"/>
        <v/>
      </c>
      <c r="CK102" s="73" t="str">
        <f t="shared" si="1148"/>
        <v/>
      </c>
      <c r="CL102" s="73" t="str">
        <f t="shared" si="1148"/>
        <v/>
      </c>
      <c r="CM102" s="73" t="str">
        <f t="shared" si="1148"/>
        <v/>
      </c>
      <c r="CN102" s="73" t="str">
        <f t="shared" si="1148"/>
        <v/>
      </c>
      <c r="CO102" s="73" t="str">
        <f t="shared" si="1148"/>
        <v/>
      </c>
      <c r="CP102" s="73" t="str">
        <f t="shared" si="1148"/>
        <v/>
      </c>
      <c r="CQ102" s="73" t="str">
        <f t="shared" si="1148"/>
        <v/>
      </c>
      <c r="CR102" s="73" t="str">
        <f t="shared" si="1148"/>
        <v/>
      </c>
      <c r="CS102" s="73" t="str">
        <f t="shared" si="1148"/>
        <v/>
      </c>
      <c r="CT102" s="73" t="str">
        <f t="shared" si="1148"/>
        <v/>
      </c>
      <c r="CU102" s="73" t="str">
        <f t="shared" si="1148"/>
        <v/>
      </c>
      <c r="CV102" s="73" t="str">
        <f t="shared" si="1148"/>
        <v/>
      </c>
      <c r="CW102" s="73" t="str">
        <f t="shared" si="1148"/>
        <v/>
      </c>
      <c r="CX102" s="73" t="str">
        <f t="shared" si="1148"/>
        <v/>
      </c>
      <c r="CY102" s="73" t="str">
        <f t="shared" si="1150"/>
        <v/>
      </c>
      <c r="CZ102" s="73" t="str">
        <f t="shared" si="1150"/>
        <v/>
      </c>
      <c r="DA102" s="73" t="str">
        <f t="shared" si="1150"/>
        <v/>
      </c>
      <c r="DB102" s="73" t="str">
        <f t="shared" si="1150"/>
        <v/>
      </c>
      <c r="DC102" s="73" t="str">
        <f t="shared" si="1150"/>
        <v/>
      </c>
      <c r="DD102" s="73" t="str">
        <f t="shared" si="1150"/>
        <v/>
      </c>
      <c r="DE102" s="73" t="str">
        <f t="shared" si="1150"/>
        <v/>
      </c>
      <c r="DF102" s="73" t="str">
        <f t="shared" si="1150"/>
        <v/>
      </c>
      <c r="DG102" s="73" t="str">
        <f t="shared" si="1150"/>
        <v/>
      </c>
      <c r="DH102" s="73" t="str">
        <f t="shared" si="1150"/>
        <v/>
      </c>
      <c r="DI102" s="73" t="str">
        <f t="shared" si="1150"/>
        <v/>
      </c>
      <c r="DJ102" s="73" t="str">
        <f t="shared" si="1150"/>
        <v/>
      </c>
      <c r="DK102" s="73" t="str">
        <f t="shared" si="1150"/>
        <v/>
      </c>
      <c r="DL102" s="73" t="str">
        <f t="shared" si="1150"/>
        <v/>
      </c>
      <c r="DM102" s="73" t="str">
        <f t="shared" si="1150"/>
        <v/>
      </c>
      <c r="DN102" s="73" t="str">
        <f t="shared" si="1150"/>
        <v/>
      </c>
      <c r="DO102" s="73" t="str">
        <f t="shared" si="1150"/>
        <v/>
      </c>
      <c r="DP102" s="73" t="str">
        <f t="shared" si="1150"/>
        <v/>
      </c>
      <c r="DQ102" s="73" t="str">
        <f t="shared" si="1150"/>
        <v/>
      </c>
      <c r="DR102" s="73" t="str">
        <f t="shared" si="1150"/>
        <v/>
      </c>
      <c r="DS102" s="73" t="str">
        <f t="shared" si="1150"/>
        <v/>
      </c>
      <c r="DT102" s="73" t="str">
        <f t="shared" si="1150"/>
        <v/>
      </c>
      <c r="DU102" s="73" t="str">
        <f t="shared" si="1150"/>
        <v/>
      </c>
      <c r="DV102" s="73" t="str">
        <f t="shared" si="1150"/>
        <v/>
      </c>
      <c r="DW102" s="73" t="str">
        <f t="shared" si="1150"/>
        <v/>
      </c>
      <c r="DX102" s="73" t="str">
        <f t="shared" si="1150"/>
        <v/>
      </c>
      <c r="DY102" s="73" t="str">
        <f t="shared" si="1150"/>
        <v/>
      </c>
      <c r="DZ102" s="73" t="str">
        <f t="shared" si="1150"/>
        <v/>
      </c>
      <c r="EA102" s="73" t="str">
        <f t="shared" si="1150"/>
        <v/>
      </c>
      <c r="EB102" s="73" t="str">
        <f t="shared" si="1150"/>
        <v/>
      </c>
      <c r="EC102" s="73" t="str">
        <f t="shared" si="1150"/>
        <v/>
      </c>
      <c r="ED102" s="73" t="str">
        <f t="shared" si="1150"/>
        <v/>
      </c>
      <c r="EE102" s="73" t="str">
        <f t="shared" si="1150"/>
        <v/>
      </c>
      <c r="EF102" s="73" t="str">
        <f t="shared" si="1150"/>
        <v/>
      </c>
      <c r="EG102" s="73" t="str">
        <f t="shared" si="1150"/>
        <v/>
      </c>
      <c r="EH102" s="73" t="str">
        <f t="shared" si="1150"/>
        <v/>
      </c>
      <c r="EI102" s="73" t="str">
        <f t="shared" si="1150"/>
        <v/>
      </c>
      <c r="EJ102" s="73" t="str">
        <f t="shared" si="1150"/>
        <v/>
      </c>
      <c r="EK102" s="73" t="str">
        <f t="shared" si="1150"/>
        <v/>
      </c>
      <c r="EL102" s="73" t="str">
        <f t="shared" si="1150"/>
        <v/>
      </c>
      <c r="EM102" s="73" t="str">
        <f t="shared" si="1150"/>
        <v/>
      </c>
      <c r="EN102" s="73" t="str">
        <f t="shared" si="1150"/>
        <v/>
      </c>
      <c r="EO102" s="73" t="str">
        <f t="shared" si="1150"/>
        <v/>
      </c>
      <c r="EP102" s="73" t="str">
        <f t="shared" si="1150"/>
        <v/>
      </c>
      <c r="EQ102" s="73" t="str">
        <f t="shared" si="1150"/>
        <v/>
      </c>
      <c r="ER102" s="73" t="str">
        <f t="shared" si="1150"/>
        <v/>
      </c>
      <c r="ES102" s="73" t="str">
        <f t="shared" si="1150"/>
        <v/>
      </c>
      <c r="ET102" s="73" t="str">
        <f t="shared" si="1150"/>
        <v/>
      </c>
      <c r="EU102" s="73" t="str">
        <f t="shared" si="1150"/>
        <v/>
      </c>
      <c r="EV102" s="73" t="str">
        <f t="shared" si="1150"/>
        <v/>
      </c>
      <c r="EW102" s="73" t="str">
        <f t="shared" si="1150"/>
        <v/>
      </c>
      <c r="EX102" s="73" t="str">
        <f t="shared" si="1150"/>
        <v/>
      </c>
      <c r="EY102" s="73" t="str">
        <f t="shared" si="1150"/>
        <v/>
      </c>
      <c r="EZ102" s="73" t="str">
        <f t="shared" si="1150"/>
        <v/>
      </c>
      <c r="FA102" s="73" t="str">
        <f t="shared" si="1150"/>
        <v/>
      </c>
      <c r="FB102" s="73" t="str">
        <f t="shared" si="1150"/>
        <v/>
      </c>
      <c r="FC102" s="73" t="str">
        <f t="shared" si="1150"/>
        <v/>
      </c>
      <c r="FD102" s="73" t="str">
        <f t="shared" si="1150"/>
        <v/>
      </c>
      <c r="FE102" s="73" t="str">
        <f t="shared" si="1150"/>
        <v/>
      </c>
      <c r="FF102" s="73" t="str">
        <f t="shared" si="1150"/>
        <v/>
      </c>
      <c r="FG102" s="73" t="str">
        <f t="shared" si="1150"/>
        <v/>
      </c>
      <c r="FH102" s="73" t="str">
        <f t="shared" si="1150"/>
        <v/>
      </c>
      <c r="FI102" s="73" t="str">
        <f t="shared" si="1150"/>
        <v/>
      </c>
      <c r="FJ102" s="73" t="str">
        <f t="shared" si="1150"/>
        <v/>
      </c>
      <c r="FK102" s="73" t="str">
        <f t="shared" si="1151"/>
        <v/>
      </c>
      <c r="FL102" s="73" t="str">
        <f t="shared" si="1151"/>
        <v/>
      </c>
      <c r="FM102" s="73" t="str">
        <f t="shared" si="1151"/>
        <v/>
      </c>
      <c r="FN102" s="73" t="str">
        <f t="shared" si="1151"/>
        <v/>
      </c>
      <c r="FO102" s="73" t="str">
        <f t="shared" si="1151"/>
        <v/>
      </c>
      <c r="FP102" s="73" t="str">
        <f t="shared" si="1151"/>
        <v/>
      </c>
      <c r="FQ102" s="73" t="str">
        <f t="shared" si="1151"/>
        <v/>
      </c>
      <c r="FR102" s="73" t="str">
        <f t="shared" si="1151"/>
        <v/>
      </c>
      <c r="FS102" s="73" t="str">
        <f t="shared" si="1151"/>
        <v/>
      </c>
      <c r="FT102" s="73" t="str">
        <f t="shared" si="1151"/>
        <v/>
      </c>
      <c r="FU102" s="73" t="str">
        <f t="shared" si="1151"/>
        <v/>
      </c>
      <c r="FV102" s="73" t="str">
        <f t="shared" si="1151"/>
        <v/>
      </c>
      <c r="FW102" s="73" t="str">
        <f t="shared" si="1151"/>
        <v/>
      </c>
      <c r="FX102" s="73" t="str">
        <f t="shared" si="1151"/>
        <v/>
      </c>
      <c r="FY102" s="73" t="str">
        <f t="shared" si="1151"/>
        <v/>
      </c>
      <c r="FZ102" s="73" t="str">
        <f t="shared" si="1151"/>
        <v/>
      </c>
      <c r="GA102" s="73" t="str">
        <f t="shared" si="1151"/>
        <v/>
      </c>
      <c r="GB102" s="73" t="str">
        <f t="shared" si="1151"/>
        <v/>
      </c>
      <c r="GC102" s="73" t="str">
        <f t="shared" si="1151"/>
        <v/>
      </c>
      <c r="GD102" s="73" t="str">
        <f t="shared" si="1151"/>
        <v/>
      </c>
      <c r="GE102" s="73" t="str">
        <f t="shared" si="1151"/>
        <v/>
      </c>
      <c r="GF102" s="73" t="str">
        <f t="shared" si="1151"/>
        <v/>
      </c>
      <c r="GG102" s="73" t="str">
        <f t="shared" si="1151"/>
        <v/>
      </c>
      <c r="GH102" s="73" t="str">
        <f t="shared" si="1151"/>
        <v/>
      </c>
      <c r="GI102" s="73" t="str">
        <f t="shared" si="1151"/>
        <v/>
      </c>
      <c r="GJ102" s="73" t="str">
        <f t="shared" si="1151"/>
        <v/>
      </c>
      <c r="GK102" s="73" t="str">
        <f t="shared" si="1151"/>
        <v/>
      </c>
      <c r="GL102" s="73" t="str">
        <f t="shared" si="1151"/>
        <v/>
      </c>
      <c r="GM102" s="73" t="str">
        <f t="shared" si="1151"/>
        <v/>
      </c>
      <c r="GN102" s="73" t="str">
        <f t="shared" si="1151"/>
        <v/>
      </c>
      <c r="GO102" s="73" t="str">
        <f t="shared" si="1151"/>
        <v/>
      </c>
      <c r="GP102" s="73" t="str">
        <f t="shared" si="1151"/>
        <v/>
      </c>
      <c r="GQ102" s="73" t="str">
        <f t="shared" si="1151"/>
        <v/>
      </c>
      <c r="GR102" s="73" t="str">
        <f t="shared" si="1151"/>
        <v/>
      </c>
      <c r="GS102" s="73" t="str">
        <f t="shared" si="1151"/>
        <v/>
      </c>
      <c r="GT102" s="73" t="str">
        <f t="shared" si="1151"/>
        <v/>
      </c>
      <c r="GU102" s="73" t="str">
        <f t="shared" si="1151"/>
        <v/>
      </c>
      <c r="GV102" s="73" t="str">
        <f t="shared" si="1151"/>
        <v/>
      </c>
      <c r="GW102" s="73" t="str">
        <f t="shared" si="1151"/>
        <v/>
      </c>
      <c r="GX102" s="73" t="str">
        <f t="shared" si="1151"/>
        <v/>
      </c>
      <c r="GY102" s="73" t="str">
        <f t="shared" si="1151"/>
        <v/>
      </c>
      <c r="GZ102" s="73" t="str">
        <f t="shared" si="1151"/>
        <v/>
      </c>
      <c r="HA102" s="73" t="str">
        <f t="shared" si="1151"/>
        <v/>
      </c>
      <c r="HB102" s="73" t="str">
        <f t="shared" si="1151"/>
        <v/>
      </c>
      <c r="HC102" s="73" t="str">
        <f t="shared" si="1151"/>
        <v/>
      </c>
      <c r="HD102" s="73" t="str">
        <f t="shared" si="1151"/>
        <v/>
      </c>
      <c r="HE102" s="73" t="str">
        <f t="shared" si="1151"/>
        <v/>
      </c>
      <c r="HF102" s="73" t="str">
        <f t="shared" si="1151"/>
        <v/>
      </c>
      <c r="HG102" s="73" t="str">
        <f t="shared" si="1151"/>
        <v/>
      </c>
      <c r="HH102" s="73" t="str">
        <f t="shared" si="1151"/>
        <v/>
      </c>
      <c r="HI102" s="73" t="str">
        <f t="shared" si="1151"/>
        <v/>
      </c>
      <c r="HJ102" s="73" t="str">
        <f t="shared" si="1151"/>
        <v/>
      </c>
      <c r="HK102" s="73" t="str">
        <f t="shared" si="1151"/>
        <v/>
      </c>
      <c r="HL102" s="73" t="str">
        <f t="shared" si="1151"/>
        <v/>
      </c>
      <c r="HM102" s="73" t="str">
        <f t="shared" si="1151"/>
        <v/>
      </c>
      <c r="HN102" s="73" t="str">
        <f t="shared" si="1151"/>
        <v/>
      </c>
      <c r="HO102" s="73" t="str">
        <f t="shared" si="1151"/>
        <v/>
      </c>
      <c r="HP102" s="73" t="str">
        <f t="shared" si="1151"/>
        <v/>
      </c>
      <c r="HQ102" s="73" t="str">
        <f t="shared" si="1151"/>
        <v/>
      </c>
      <c r="HR102" s="73" t="str">
        <f t="shared" si="1151"/>
        <v/>
      </c>
      <c r="HS102" s="73" t="str">
        <f t="shared" si="1151"/>
        <v/>
      </c>
      <c r="HT102" s="73" t="str">
        <f t="shared" si="1151"/>
        <v/>
      </c>
      <c r="HU102" s="73" t="str">
        <f t="shared" si="1151"/>
        <v/>
      </c>
      <c r="HV102" s="73" t="str">
        <f t="shared" si="1151"/>
        <v/>
      </c>
      <c r="HW102" s="73" t="str">
        <f t="shared" si="1152"/>
        <v/>
      </c>
      <c r="HX102" s="73" t="str">
        <f t="shared" si="1152"/>
        <v/>
      </c>
      <c r="HY102" s="73" t="str">
        <f t="shared" si="1152"/>
        <v/>
      </c>
      <c r="HZ102" s="73" t="str">
        <f t="shared" si="1152"/>
        <v/>
      </c>
      <c r="IA102" s="73" t="str">
        <f t="shared" si="1152"/>
        <v/>
      </c>
      <c r="IB102" s="73" t="str">
        <f t="shared" si="1152"/>
        <v/>
      </c>
      <c r="IC102" s="73" t="str">
        <f t="shared" si="1152"/>
        <v/>
      </c>
      <c r="ID102" s="73" t="str">
        <f t="shared" si="1152"/>
        <v/>
      </c>
      <c r="IE102" s="73" t="str">
        <f t="shared" si="1152"/>
        <v/>
      </c>
      <c r="IF102" s="73" t="str">
        <f t="shared" si="1152"/>
        <v/>
      </c>
      <c r="IG102" s="73" t="str">
        <f t="shared" si="1152"/>
        <v/>
      </c>
      <c r="IH102" s="73" t="str">
        <f t="shared" si="1152"/>
        <v/>
      </c>
      <c r="II102" s="73" t="str">
        <f t="shared" si="1152"/>
        <v/>
      </c>
      <c r="IJ102" s="73" t="str">
        <f t="shared" si="1152"/>
        <v/>
      </c>
      <c r="IK102" s="73" t="str">
        <f t="shared" si="1152"/>
        <v/>
      </c>
      <c r="IL102" s="73" t="str">
        <f t="shared" si="1152"/>
        <v/>
      </c>
      <c r="IM102" s="73" t="str">
        <f t="shared" si="1152"/>
        <v/>
      </c>
      <c r="IN102" s="73" t="str">
        <f t="shared" si="1152"/>
        <v/>
      </c>
      <c r="IO102" s="73" t="str">
        <f t="shared" si="1152"/>
        <v/>
      </c>
      <c r="IP102" s="73" t="str">
        <f t="shared" si="1152"/>
        <v/>
      </c>
      <c r="IQ102" s="73" t="str">
        <f t="shared" si="1152"/>
        <v/>
      </c>
      <c r="IR102" s="73" t="str">
        <f t="shared" si="1152"/>
        <v/>
      </c>
      <c r="IS102" s="73" t="str">
        <f t="shared" si="1152"/>
        <v/>
      </c>
      <c r="IT102" s="73" t="str">
        <f t="shared" si="1152"/>
        <v/>
      </c>
      <c r="IU102" s="73" t="str">
        <f t="shared" si="1152"/>
        <v/>
      </c>
      <c r="IV102" s="73" t="str">
        <f t="shared" si="1152"/>
        <v/>
      </c>
      <c r="IW102" s="73" t="str">
        <f t="shared" si="1152"/>
        <v/>
      </c>
      <c r="IX102" s="73" t="str">
        <f t="shared" si="1152"/>
        <v/>
      </c>
      <c r="IY102" s="73" t="str">
        <f t="shared" si="1152"/>
        <v/>
      </c>
      <c r="IZ102" s="73" t="str">
        <f t="shared" si="1152"/>
        <v/>
      </c>
      <c r="JA102" s="73" t="str">
        <f t="shared" si="1152"/>
        <v/>
      </c>
      <c r="JB102" s="73" t="str">
        <f t="shared" si="1152"/>
        <v/>
      </c>
      <c r="JC102" s="73" t="str">
        <f t="shared" si="1152"/>
        <v/>
      </c>
      <c r="JD102" s="73" t="str">
        <f t="shared" si="1152"/>
        <v/>
      </c>
      <c r="JE102" s="73" t="str">
        <f t="shared" si="1152"/>
        <v/>
      </c>
      <c r="JF102" s="73" t="str">
        <f t="shared" si="1152"/>
        <v/>
      </c>
      <c r="JG102" s="73" t="str">
        <f t="shared" si="1152"/>
        <v/>
      </c>
      <c r="JH102" s="73" t="str">
        <f t="shared" si="1152"/>
        <v/>
      </c>
      <c r="JI102" s="73" t="str">
        <f t="shared" si="1152"/>
        <v/>
      </c>
      <c r="JJ102" s="73" t="str">
        <f t="shared" si="1152"/>
        <v/>
      </c>
      <c r="JK102" s="73" t="str">
        <f t="shared" si="1152"/>
        <v/>
      </c>
      <c r="JL102" s="73" t="str">
        <f t="shared" si="1152"/>
        <v/>
      </c>
      <c r="JM102" s="73" t="str">
        <f t="shared" si="1152"/>
        <v/>
      </c>
      <c r="JN102" s="73" t="str">
        <f t="shared" si="1152"/>
        <v/>
      </c>
      <c r="JO102" s="73" t="str">
        <f t="shared" si="1152"/>
        <v/>
      </c>
      <c r="JP102" s="73" t="str">
        <f t="shared" si="1152"/>
        <v/>
      </c>
      <c r="JQ102" s="73" t="str">
        <f t="shared" si="1152"/>
        <v/>
      </c>
      <c r="JR102" s="73" t="str">
        <f t="shared" si="1152"/>
        <v/>
      </c>
      <c r="JS102" s="73" t="str">
        <f t="shared" si="1152"/>
        <v/>
      </c>
      <c r="JT102" s="73" t="str">
        <f t="shared" si="1152"/>
        <v/>
      </c>
      <c r="JU102" s="73" t="str">
        <f t="shared" si="1152"/>
        <v/>
      </c>
      <c r="JV102" s="73" t="str">
        <f t="shared" si="1152"/>
        <v/>
      </c>
      <c r="JW102" s="73" t="str">
        <f t="shared" si="1152"/>
        <v/>
      </c>
      <c r="JX102" s="73" t="str">
        <f t="shared" si="1152"/>
        <v/>
      </c>
      <c r="JY102" s="73" t="str">
        <f t="shared" si="1152"/>
        <v/>
      </c>
      <c r="JZ102" s="73" t="str">
        <f t="shared" si="1152"/>
        <v/>
      </c>
      <c r="KA102" s="73" t="str">
        <f t="shared" si="1152"/>
        <v/>
      </c>
      <c r="KB102" s="73" t="str">
        <f t="shared" si="1152"/>
        <v/>
      </c>
      <c r="KC102" s="73" t="str">
        <f t="shared" si="1152"/>
        <v/>
      </c>
      <c r="KD102" s="73" t="str">
        <f t="shared" si="1152"/>
        <v/>
      </c>
      <c r="KE102" s="73" t="str">
        <f t="shared" si="1152"/>
        <v/>
      </c>
      <c r="KF102" s="73" t="str">
        <f t="shared" si="1152"/>
        <v/>
      </c>
      <c r="KG102" s="73" t="str">
        <f t="shared" si="1152"/>
        <v/>
      </c>
      <c r="KH102" s="73" t="str">
        <f t="shared" si="1152"/>
        <v/>
      </c>
      <c r="KI102" s="73" t="str">
        <f t="shared" si="1153"/>
        <v/>
      </c>
      <c r="KJ102" s="73" t="str">
        <f t="shared" si="1153"/>
        <v/>
      </c>
      <c r="KK102" s="73" t="str">
        <f t="shared" si="1153"/>
        <v/>
      </c>
      <c r="KL102" s="73" t="str">
        <f t="shared" si="1153"/>
        <v/>
      </c>
      <c r="KM102" s="73" t="str">
        <f t="shared" si="1153"/>
        <v/>
      </c>
      <c r="KN102" s="73" t="str">
        <f t="shared" si="1153"/>
        <v/>
      </c>
      <c r="KO102" s="73" t="str">
        <f t="shared" si="1153"/>
        <v/>
      </c>
      <c r="KP102" s="73" t="str">
        <f t="shared" si="1153"/>
        <v/>
      </c>
      <c r="KQ102" s="73" t="str">
        <f t="shared" si="1153"/>
        <v/>
      </c>
      <c r="KR102" s="73" t="str">
        <f t="shared" si="1153"/>
        <v/>
      </c>
      <c r="KS102" s="73" t="str">
        <f t="shared" si="1153"/>
        <v/>
      </c>
      <c r="KT102" s="73" t="str">
        <f t="shared" si="1153"/>
        <v/>
      </c>
      <c r="KU102" s="73" t="str">
        <f t="shared" si="1153"/>
        <v/>
      </c>
      <c r="KV102" s="73" t="str">
        <f t="shared" si="1153"/>
        <v/>
      </c>
      <c r="KW102" s="73" t="str">
        <f t="shared" si="1153"/>
        <v/>
      </c>
      <c r="KX102" s="73" t="str">
        <f t="shared" si="1153"/>
        <v/>
      </c>
      <c r="KY102" s="73" t="str">
        <f t="shared" si="1153"/>
        <v/>
      </c>
      <c r="KZ102" s="73" t="str">
        <f t="shared" si="1153"/>
        <v/>
      </c>
      <c r="LA102" s="73" t="str">
        <f t="shared" si="1153"/>
        <v/>
      </c>
      <c r="LB102" s="73" t="str">
        <f t="shared" si="1153"/>
        <v/>
      </c>
      <c r="LC102" s="73" t="str">
        <f t="shared" si="1153"/>
        <v/>
      </c>
      <c r="LD102" s="73" t="str">
        <f t="shared" si="1153"/>
        <v/>
      </c>
      <c r="LE102" s="73" t="str">
        <f t="shared" si="1153"/>
        <v/>
      </c>
      <c r="LF102" s="73" t="str">
        <f t="shared" si="1153"/>
        <v/>
      </c>
      <c r="LG102" s="73" t="str">
        <f t="shared" si="1153"/>
        <v/>
      </c>
      <c r="LH102" s="73" t="str">
        <f t="shared" si="1153"/>
        <v/>
      </c>
      <c r="LI102" s="73" t="str">
        <f t="shared" si="1153"/>
        <v/>
      </c>
      <c r="LJ102" s="73" t="str">
        <f t="shared" si="1153"/>
        <v/>
      </c>
      <c r="LK102" s="73" t="str">
        <f t="shared" si="1153"/>
        <v/>
      </c>
      <c r="LL102" s="73" t="str">
        <f t="shared" si="1153"/>
        <v/>
      </c>
      <c r="LM102" s="73" t="str">
        <f t="shared" si="1153"/>
        <v/>
      </c>
      <c r="LN102" s="73" t="str">
        <f t="shared" si="1153"/>
        <v/>
      </c>
      <c r="LO102" s="73" t="str">
        <f t="shared" si="1153"/>
        <v/>
      </c>
      <c r="LP102" s="73" t="str">
        <f t="shared" si="1153"/>
        <v/>
      </c>
      <c r="LQ102" s="73" t="str">
        <f t="shared" si="1153"/>
        <v/>
      </c>
      <c r="LR102" s="73" t="str">
        <f t="shared" si="1153"/>
        <v/>
      </c>
      <c r="LS102" s="73" t="str">
        <f t="shared" si="1153"/>
        <v/>
      </c>
      <c r="LT102" s="73" t="str">
        <f t="shared" si="1153"/>
        <v/>
      </c>
      <c r="LU102" s="73" t="str">
        <f t="shared" si="1153"/>
        <v/>
      </c>
      <c r="LV102" s="73" t="str">
        <f t="shared" si="1153"/>
        <v/>
      </c>
      <c r="LW102" s="73" t="str">
        <f t="shared" si="1153"/>
        <v/>
      </c>
      <c r="LX102" s="73" t="str">
        <f t="shared" si="1153"/>
        <v/>
      </c>
      <c r="LY102" s="73" t="str">
        <f t="shared" si="1153"/>
        <v/>
      </c>
      <c r="LZ102" s="73" t="str">
        <f t="shared" si="1153"/>
        <v/>
      </c>
      <c r="MA102" s="73" t="str">
        <f t="shared" si="1153"/>
        <v/>
      </c>
      <c r="MB102" s="73" t="str">
        <f t="shared" si="1153"/>
        <v/>
      </c>
      <c r="MC102" s="73" t="str">
        <f t="shared" si="1153"/>
        <v/>
      </c>
      <c r="MD102" s="73" t="str">
        <f t="shared" si="1153"/>
        <v/>
      </c>
      <c r="ME102" s="73" t="str">
        <f t="shared" si="1153"/>
        <v/>
      </c>
      <c r="MF102" s="73" t="str">
        <f t="shared" si="1153"/>
        <v/>
      </c>
      <c r="MG102" s="73" t="str">
        <f t="shared" si="1153"/>
        <v/>
      </c>
      <c r="MH102" s="73" t="str">
        <f t="shared" si="1153"/>
        <v/>
      </c>
      <c r="MI102" s="73" t="str">
        <f t="shared" si="1153"/>
        <v/>
      </c>
      <c r="MJ102" s="73" t="str">
        <f t="shared" si="1153"/>
        <v/>
      </c>
      <c r="MK102" s="73" t="str">
        <f t="shared" si="1153"/>
        <v/>
      </c>
      <c r="ML102" s="73" t="str">
        <f t="shared" si="1153"/>
        <v/>
      </c>
      <c r="MM102" s="73" t="str">
        <f t="shared" si="1153"/>
        <v/>
      </c>
      <c r="MN102" s="73" t="str">
        <f t="shared" si="1153"/>
        <v/>
      </c>
      <c r="MO102" s="73" t="str">
        <f t="shared" si="1153"/>
        <v/>
      </c>
      <c r="MP102" s="73" t="str">
        <f t="shared" si="1153"/>
        <v/>
      </c>
      <c r="MQ102" s="73" t="str">
        <f t="shared" si="1153"/>
        <v/>
      </c>
      <c r="MR102" s="73" t="str">
        <f t="shared" si="1153"/>
        <v/>
      </c>
      <c r="MS102" s="73" t="str">
        <f t="shared" si="1153"/>
        <v/>
      </c>
      <c r="MT102" s="73" t="str">
        <f t="shared" si="1153"/>
        <v/>
      </c>
      <c r="MU102" s="73" t="str">
        <f t="shared" si="1154"/>
        <v/>
      </c>
      <c r="MV102" s="73" t="str">
        <f t="shared" si="1154"/>
        <v/>
      </c>
      <c r="MW102" s="73" t="str">
        <f t="shared" si="1154"/>
        <v/>
      </c>
      <c r="MX102" s="73" t="str">
        <f t="shared" si="1154"/>
        <v/>
      </c>
      <c r="MY102" s="73" t="str">
        <f t="shared" si="1154"/>
        <v/>
      </c>
      <c r="MZ102" s="73" t="str">
        <f t="shared" si="1154"/>
        <v/>
      </c>
      <c r="NA102" s="73" t="str">
        <f t="shared" si="1154"/>
        <v/>
      </c>
      <c r="NB102" s="73" t="str">
        <f t="shared" si="1154"/>
        <v/>
      </c>
      <c r="NC102" s="73" t="str">
        <f t="shared" si="1154"/>
        <v/>
      </c>
      <c r="ND102" s="73" t="str">
        <f t="shared" si="1154"/>
        <v/>
      </c>
      <c r="NE102" s="73" t="str">
        <f t="shared" si="1154"/>
        <v/>
      </c>
      <c r="NF102" s="73" t="str">
        <f t="shared" si="1154"/>
        <v/>
      </c>
      <c r="NG102" s="73" t="str">
        <f t="shared" si="1154"/>
        <v/>
      </c>
      <c r="NH102" s="73" t="str">
        <f t="shared" si="1154"/>
        <v/>
      </c>
      <c r="NI102" s="73" t="str">
        <f t="shared" si="1154"/>
        <v/>
      </c>
      <c r="NJ102" s="73" t="str">
        <f t="shared" si="1154"/>
        <v/>
      </c>
      <c r="NK102" s="73" t="str">
        <f t="shared" si="1154"/>
        <v/>
      </c>
      <c r="NL102" s="73" t="str">
        <f t="shared" si="1154"/>
        <v/>
      </c>
      <c r="NM102" s="73" t="str">
        <f t="shared" si="1154"/>
        <v/>
      </c>
      <c r="NN102" s="73" t="str">
        <f t="shared" si="1154"/>
        <v/>
      </c>
      <c r="NO102" s="73" t="str">
        <f t="shared" si="1154"/>
        <v/>
      </c>
      <c r="NP102" s="73" t="str">
        <f t="shared" si="1154"/>
        <v/>
      </c>
      <c r="NQ102" s="73" t="str">
        <f t="shared" si="1154"/>
        <v/>
      </c>
      <c r="NR102" s="73" t="str">
        <f t="shared" si="1154"/>
        <v/>
      </c>
      <c r="NS102" s="73" t="str">
        <f t="shared" si="1154"/>
        <v/>
      </c>
      <c r="NT102" s="73" t="str">
        <f t="shared" si="1154"/>
        <v/>
      </c>
      <c r="NU102" s="73" t="str">
        <f t="shared" si="1154"/>
        <v/>
      </c>
      <c r="NV102" s="73" t="str">
        <f t="shared" si="1154"/>
        <v/>
      </c>
      <c r="NW102" s="73" t="str">
        <f t="shared" si="1154"/>
        <v/>
      </c>
      <c r="NX102" s="73" t="str">
        <f t="shared" si="1154"/>
        <v/>
      </c>
      <c r="NY102" s="73" t="str">
        <f t="shared" si="1154"/>
        <v/>
      </c>
      <c r="NZ102" s="73" t="str">
        <f t="shared" si="1154"/>
        <v/>
      </c>
      <c r="OA102" s="73" t="str">
        <f t="shared" si="1154"/>
        <v/>
      </c>
      <c r="OB102" s="73" t="str">
        <f t="shared" si="1154"/>
        <v/>
      </c>
      <c r="OC102" s="73" t="str">
        <f t="shared" si="1154"/>
        <v/>
      </c>
      <c r="OD102" s="73" t="str">
        <f t="shared" si="1154"/>
        <v/>
      </c>
      <c r="OE102" s="73" t="str">
        <f t="shared" si="1154"/>
        <v/>
      </c>
      <c r="OF102" s="73" t="str">
        <f t="shared" si="1154"/>
        <v/>
      </c>
      <c r="OG102" s="73" t="str">
        <f t="shared" si="1154"/>
        <v/>
      </c>
      <c r="OH102" s="73" t="str">
        <f t="shared" si="1154"/>
        <v/>
      </c>
      <c r="OI102" s="73" t="str">
        <f t="shared" si="1154"/>
        <v/>
      </c>
      <c r="OJ102" s="73" t="str">
        <f t="shared" si="1154"/>
        <v/>
      </c>
      <c r="OK102" s="73" t="str">
        <f t="shared" si="1154"/>
        <v/>
      </c>
    </row>
    <row r="103" spans="30:401" ht="12.95" customHeight="1" x14ac:dyDescent="0.2">
      <c r="AD103" s="70">
        <v>4</v>
      </c>
      <c r="AE103" s="70" t="str">
        <f t="shared" si="1155"/>
        <v>No</v>
      </c>
      <c r="AF103" s="71"/>
      <c r="AG103" s="71"/>
      <c r="AH103" s="72" t="str">
        <f t="shared" si="1156"/>
        <v/>
      </c>
      <c r="AI103" s="72" t="str">
        <f t="shared" si="1157"/>
        <v/>
      </c>
      <c r="AJ103" s="73" t="str">
        <f t="shared" si="1158"/>
        <v/>
      </c>
      <c r="AK103" s="73" t="str">
        <f t="shared" si="1159"/>
        <v/>
      </c>
      <c r="AL103" s="73" t="str">
        <f t="shared" si="1159"/>
        <v/>
      </c>
      <c r="AM103" s="73" t="str">
        <f t="shared" si="1148"/>
        <v/>
      </c>
      <c r="AN103" s="73" t="str">
        <f t="shared" si="1148"/>
        <v/>
      </c>
      <c r="AO103" s="73" t="str">
        <f t="shared" si="1148"/>
        <v/>
      </c>
      <c r="AP103" s="73" t="str">
        <f t="shared" si="1148"/>
        <v/>
      </c>
      <c r="AQ103" s="73" t="str">
        <f t="shared" si="1148"/>
        <v/>
      </c>
      <c r="AR103" s="73" t="str">
        <f t="shared" si="1148"/>
        <v/>
      </c>
      <c r="AS103" s="73" t="str">
        <f t="shared" si="1148"/>
        <v/>
      </c>
      <c r="AT103" s="73" t="str">
        <f t="shared" si="1148"/>
        <v/>
      </c>
      <c r="AU103" s="73" t="str">
        <f t="shared" si="1148"/>
        <v/>
      </c>
      <c r="AV103" s="73" t="str">
        <f t="shared" si="1148"/>
        <v/>
      </c>
      <c r="AW103" s="73" t="str">
        <f t="shared" si="1148"/>
        <v/>
      </c>
      <c r="AX103" s="73" t="str">
        <f t="shared" si="1148"/>
        <v/>
      </c>
      <c r="AY103" s="73" t="str">
        <f t="shared" si="1148"/>
        <v/>
      </c>
      <c r="AZ103" s="73" t="str">
        <f t="shared" si="1148"/>
        <v/>
      </c>
      <c r="BA103" s="73" t="str">
        <f t="shared" si="1148"/>
        <v/>
      </c>
      <c r="BB103" s="73" t="str">
        <f t="shared" si="1148"/>
        <v/>
      </c>
      <c r="BC103" s="73" t="str">
        <f t="shared" si="1148"/>
        <v/>
      </c>
      <c r="BD103" s="73" t="str">
        <f t="shared" si="1148"/>
        <v/>
      </c>
      <c r="BE103" s="73" t="str">
        <f t="shared" si="1148"/>
        <v/>
      </c>
      <c r="BF103" s="73" t="str">
        <f t="shared" si="1148"/>
        <v/>
      </c>
      <c r="BG103" s="73" t="str">
        <f t="shared" si="1148"/>
        <v/>
      </c>
      <c r="BH103" s="73" t="str">
        <f t="shared" si="1148"/>
        <v/>
      </c>
      <c r="BI103" s="73" t="str">
        <f t="shared" si="1148"/>
        <v/>
      </c>
      <c r="BJ103" s="73" t="str">
        <f t="shared" si="1148"/>
        <v/>
      </c>
      <c r="BK103" s="73" t="str">
        <f t="shared" si="1148"/>
        <v/>
      </c>
      <c r="BL103" s="73" t="str">
        <f t="shared" si="1148"/>
        <v/>
      </c>
      <c r="BM103" s="73" t="str">
        <f t="shared" si="1148"/>
        <v/>
      </c>
      <c r="BN103" s="73" t="str">
        <f t="shared" si="1149"/>
        <v/>
      </c>
      <c r="BO103" s="73" t="str">
        <f t="shared" si="1148"/>
        <v/>
      </c>
      <c r="BP103" s="73" t="str">
        <f t="shared" si="1148"/>
        <v/>
      </c>
      <c r="BQ103" s="73" t="str">
        <f t="shared" si="1148"/>
        <v/>
      </c>
      <c r="BR103" s="73" t="str">
        <f t="shared" si="1148"/>
        <v/>
      </c>
      <c r="BS103" s="73" t="str">
        <f t="shared" si="1148"/>
        <v/>
      </c>
      <c r="BT103" s="73" t="str">
        <f t="shared" si="1148"/>
        <v/>
      </c>
      <c r="BU103" s="73" t="str">
        <f t="shared" si="1148"/>
        <v/>
      </c>
      <c r="BV103" s="73" t="str">
        <f t="shared" si="1148"/>
        <v/>
      </c>
      <c r="BW103" s="73" t="str">
        <f t="shared" si="1148"/>
        <v/>
      </c>
      <c r="BX103" s="73" t="str">
        <f t="shared" si="1148"/>
        <v/>
      </c>
      <c r="BY103" s="73" t="str">
        <f t="shared" si="1148"/>
        <v/>
      </c>
      <c r="BZ103" s="73" t="str">
        <f t="shared" si="1148"/>
        <v/>
      </c>
      <c r="CA103" s="73" t="str">
        <f t="shared" si="1148"/>
        <v/>
      </c>
      <c r="CB103" s="73" t="str">
        <f t="shared" si="1148"/>
        <v/>
      </c>
      <c r="CC103" s="73" t="str">
        <f t="shared" si="1148"/>
        <v/>
      </c>
      <c r="CD103" s="73" t="str">
        <f t="shared" si="1148"/>
        <v/>
      </c>
      <c r="CE103" s="73" t="str">
        <f t="shared" si="1148"/>
        <v/>
      </c>
      <c r="CF103" s="73" t="str">
        <f t="shared" si="1148"/>
        <v/>
      </c>
      <c r="CG103" s="73" t="str">
        <f t="shared" si="1148"/>
        <v/>
      </c>
      <c r="CH103" s="73" t="str">
        <f t="shared" si="1148"/>
        <v/>
      </c>
      <c r="CI103" s="73" t="str">
        <f t="shared" si="1148"/>
        <v/>
      </c>
      <c r="CJ103" s="73" t="str">
        <f t="shared" si="1148"/>
        <v/>
      </c>
      <c r="CK103" s="73" t="str">
        <f t="shared" si="1148"/>
        <v/>
      </c>
      <c r="CL103" s="73" t="str">
        <f t="shared" si="1148"/>
        <v/>
      </c>
      <c r="CM103" s="73" t="str">
        <f t="shared" si="1148"/>
        <v/>
      </c>
      <c r="CN103" s="73" t="str">
        <f t="shared" si="1148"/>
        <v/>
      </c>
      <c r="CO103" s="73" t="str">
        <f t="shared" si="1148"/>
        <v/>
      </c>
      <c r="CP103" s="73" t="str">
        <f t="shared" si="1148"/>
        <v/>
      </c>
      <c r="CQ103" s="73" t="str">
        <f t="shared" si="1148"/>
        <v/>
      </c>
      <c r="CR103" s="73" t="str">
        <f t="shared" si="1148"/>
        <v/>
      </c>
      <c r="CS103" s="73" t="str">
        <f t="shared" si="1148"/>
        <v/>
      </c>
      <c r="CT103" s="73" t="str">
        <f t="shared" si="1148"/>
        <v/>
      </c>
      <c r="CU103" s="73" t="str">
        <f t="shared" si="1148"/>
        <v/>
      </c>
      <c r="CV103" s="73" t="str">
        <f t="shared" si="1148"/>
        <v/>
      </c>
      <c r="CW103" s="73" t="str">
        <f t="shared" si="1148"/>
        <v/>
      </c>
      <c r="CX103" s="73" t="str">
        <f t="shared" ref="CX103:CX109" si="1160">IF($AE103="Yes",IF($AH103+COLUMN(BN103)&gt;$AI103,"",CW103+1),"")</f>
        <v/>
      </c>
      <c r="CY103" s="73" t="str">
        <f t="shared" si="1150"/>
        <v/>
      </c>
      <c r="CZ103" s="73" t="str">
        <f t="shared" si="1150"/>
        <v/>
      </c>
      <c r="DA103" s="73" t="str">
        <f t="shared" si="1150"/>
        <v/>
      </c>
      <c r="DB103" s="73" t="str">
        <f t="shared" si="1150"/>
        <v/>
      </c>
      <c r="DC103" s="73" t="str">
        <f t="shared" si="1150"/>
        <v/>
      </c>
      <c r="DD103" s="73" t="str">
        <f t="shared" si="1150"/>
        <v/>
      </c>
      <c r="DE103" s="73" t="str">
        <f t="shared" si="1150"/>
        <v/>
      </c>
      <c r="DF103" s="73" t="str">
        <f t="shared" si="1150"/>
        <v/>
      </c>
      <c r="DG103" s="73" t="str">
        <f t="shared" si="1150"/>
        <v/>
      </c>
      <c r="DH103" s="73" t="str">
        <f t="shared" si="1150"/>
        <v/>
      </c>
      <c r="DI103" s="73" t="str">
        <f t="shared" si="1150"/>
        <v/>
      </c>
      <c r="DJ103" s="73" t="str">
        <f t="shared" si="1150"/>
        <v/>
      </c>
      <c r="DK103" s="73" t="str">
        <f t="shared" si="1150"/>
        <v/>
      </c>
      <c r="DL103" s="73" t="str">
        <f t="shared" si="1150"/>
        <v/>
      </c>
      <c r="DM103" s="73" t="str">
        <f t="shared" si="1150"/>
        <v/>
      </c>
      <c r="DN103" s="73" t="str">
        <f t="shared" si="1150"/>
        <v/>
      </c>
      <c r="DO103" s="73" t="str">
        <f t="shared" si="1150"/>
        <v/>
      </c>
      <c r="DP103" s="73" t="str">
        <f t="shared" si="1150"/>
        <v/>
      </c>
      <c r="DQ103" s="73" t="str">
        <f t="shared" si="1150"/>
        <v/>
      </c>
      <c r="DR103" s="73" t="str">
        <f t="shared" si="1150"/>
        <v/>
      </c>
      <c r="DS103" s="73" t="str">
        <f t="shared" si="1150"/>
        <v/>
      </c>
      <c r="DT103" s="73" t="str">
        <f t="shared" si="1150"/>
        <v/>
      </c>
      <c r="DU103" s="73" t="str">
        <f t="shared" si="1150"/>
        <v/>
      </c>
      <c r="DV103" s="73" t="str">
        <f t="shared" si="1150"/>
        <v/>
      </c>
      <c r="DW103" s="73" t="str">
        <f t="shared" si="1150"/>
        <v/>
      </c>
      <c r="DX103" s="73" t="str">
        <f t="shared" si="1150"/>
        <v/>
      </c>
      <c r="DY103" s="73" t="str">
        <f t="shared" si="1150"/>
        <v/>
      </c>
      <c r="DZ103" s="73" t="str">
        <f t="shared" si="1150"/>
        <v/>
      </c>
      <c r="EA103" s="73" t="str">
        <f t="shared" si="1150"/>
        <v/>
      </c>
      <c r="EB103" s="73" t="str">
        <f t="shared" si="1150"/>
        <v/>
      </c>
      <c r="EC103" s="73" t="str">
        <f t="shared" si="1150"/>
        <v/>
      </c>
      <c r="ED103" s="73" t="str">
        <f t="shared" si="1150"/>
        <v/>
      </c>
      <c r="EE103" s="73" t="str">
        <f t="shared" si="1150"/>
        <v/>
      </c>
      <c r="EF103" s="73" t="str">
        <f t="shared" si="1150"/>
        <v/>
      </c>
      <c r="EG103" s="73" t="str">
        <f t="shared" si="1150"/>
        <v/>
      </c>
      <c r="EH103" s="73" t="str">
        <f t="shared" si="1150"/>
        <v/>
      </c>
      <c r="EI103" s="73" t="str">
        <f t="shared" si="1150"/>
        <v/>
      </c>
      <c r="EJ103" s="73" t="str">
        <f t="shared" si="1150"/>
        <v/>
      </c>
      <c r="EK103" s="73" t="str">
        <f t="shared" si="1150"/>
        <v/>
      </c>
      <c r="EL103" s="73" t="str">
        <f t="shared" si="1150"/>
        <v/>
      </c>
      <c r="EM103" s="73" t="str">
        <f t="shared" si="1150"/>
        <v/>
      </c>
      <c r="EN103" s="73" t="str">
        <f t="shared" si="1150"/>
        <v/>
      </c>
      <c r="EO103" s="73" t="str">
        <f t="shared" si="1150"/>
        <v/>
      </c>
      <c r="EP103" s="73" t="str">
        <f t="shared" si="1150"/>
        <v/>
      </c>
      <c r="EQ103" s="73" t="str">
        <f t="shared" si="1150"/>
        <v/>
      </c>
      <c r="ER103" s="73" t="str">
        <f t="shared" si="1150"/>
        <v/>
      </c>
      <c r="ES103" s="73" t="str">
        <f t="shared" si="1150"/>
        <v/>
      </c>
      <c r="ET103" s="73" t="str">
        <f t="shared" si="1150"/>
        <v/>
      </c>
      <c r="EU103" s="73" t="str">
        <f t="shared" si="1150"/>
        <v/>
      </c>
      <c r="EV103" s="73" t="str">
        <f t="shared" si="1150"/>
        <v/>
      </c>
      <c r="EW103" s="73" t="str">
        <f t="shared" si="1150"/>
        <v/>
      </c>
      <c r="EX103" s="73" t="str">
        <f t="shared" si="1150"/>
        <v/>
      </c>
      <c r="EY103" s="73" t="str">
        <f t="shared" si="1150"/>
        <v/>
      </c>
      <c r="EZ103" s="73" t="str">
        <f t="shared" si="1150"/>
        <v/>
      </c>
      <c r="FA103" s="73" t="str">
        <f t="shared" si="1150"/>
        <v/>
      </c>
      <c r="FB103" s="73" t="str">
        <f t="shared" si="1150"/>
        <v/>
      </c>
      <c r="FC103" s="73" t="str">
        <f t="shared" si="1150"/>
        <v/>
      </c>
      <c r="FD103" s="73" t="str">
        <f t="shared" si="1150"/>
        <v/>
      </c>
      <c r="FE103" s="73" t="str">
        <f t="shared" si="1150"/>
        <v/>
      </c>
      <c r="FF103" s="73" t="str">
        <f t="shared" si="1150"/>
        <v/>
      </c>
      <c r="FG103" s="73" t="str">
        <f t="shared" si="1150"/>
        <v/>
      </c>
      <c r="FH103" s="73" t="str">
        <f t="shared" si="1150"/>
        <v/>
      </c>
      <c r="FI103" s="73" t="str">
        <f t="shared" si="1150"/>
        <v/>
      </c>
      <c r="FJ103" s="73" t="str">
        <f t="shared" ref="FJ103:FJ109" si="1161">IF($AE103="Yes",IF($AH103+COLUMN(DZ103)&gt;$AI103,"",FI103+1),"")</f>
        <v/>
      </c>
      <c r="FK103" s="73" t="str">
        <f t="shared" si="1151"/>
        <v/>
      </c>
      <c r="FL103" s="73" t="str">
        <f t="shared" si="1151"/>
        <v/>
      </c>
      <c r="FM103" s="73" t="str">
        <f t="shared" si="1151"/>
        <v/>
      </c>
      <c r="FN103" s="73" t="str">
        <f t="shared" si="1151"/>
        <v/>
      </c>
      <c r="FO103" s="73" t="str">
        <f t="shared" si="1151"/>
        <v/>
      </c>
      <c r="FP103" s="73" t="str">
        <f t="shared" si="1151"/>
        <v/>
      </c>
      <c r="FQ103" s="73" t="str">
        <f t="shared" si="1151"/>
        <v/>
      </c>
      <c r="FR103" s="73" t="str">
        <f t="shared" si="1151"/>
        <v/>
      </c>
      <c r="FS103" s="73" t="str">
        <f t="shared" si="1151"/>
        <v/>
      </c>
      <c r="FT103" s="73" t="str">
        <f t="shared" si="1151"/>
        <v/>
      </c>
      <c r="FU103" s="73" t="str">
        <f t="shared" si="1151"/>
        <v/>
      </c>
      <c r="FV103" s="73" t="str">
        <f t="shared" si="1151"/>
        <v/>
      </c>
      <c r="FW103" s="73" t="str">
        <f t="shared" si="1151"/>
        <v/>
      </c>
      <c r="FX103" s="73" t="str">
        <f t="shared" si="1151"/>
        <v/>
      </c>
      <c r="FY103" s="73" t="str">
        <f t="shared" si="1151"/>
        <v/>
      </c>
      <c r="FZ103" s="73" t="str">
        <f t="shared" si="1151"/>
        <v/>
      </c>
      <c r="GA103" s="73" t="str">
        <f t="shared" si="1151"/>
        <v/>
      </c>
      <c r="GB103" s="73" t="str">
        <f t="shared" si="1151"/>
        <v/>
      </c>
      <c r="GC103" s="73" t="str">
        <f t="shared" si="1151"/>
        <v/>
      </c>
      <c r="GD103" s="73" t="str">
        <f t="shared" si="1151"/>
        <v/>
      </c>
      <c r="GE103" s="73" t="str">
        <f t="shared" si="1151"/>
        <v/>
      </c>
      <c r="GF103" s="73" t="str">
        <f t="shared" si="1151"/>
        <v/>
      </c>
      <c r="GG103" s="73" t="str">
        <f t="shared" si="1151"/>
        <v/>
      </c>
      <c r="GH103" s="73" t="str">
        <f t="shared" si="1151"/>
        <v/>
      </c>
      <c r="GI103" s="73" t="str">
        <f t="shared" si="1151"/>
        <v/>
      </c>
      <c r="GJ103" s="73" t="str">
        <f t="shared" si="1151"/>
        <v/>
      </c>
      <c r="GK103" s="73" t="str">
        <f t="shared" si="1151"/>
        <v/>
      </c>
      <c r="GL103" s="73" t="str">
        <f t="shared" si="1151"/>
        <v/>
      </c>
      <c r="GM103" s="73" t="str">
        <f t="shared" si="1151"/>
        <v/>
      </c>
      <c r="GN103" s="73" t="str">
        <f t="shared" si="1151"/>
        <v/>
      </c>
      <c r="GO103" s="73" t="str">
        <f t="shared" si="1151"/>
        <v/>
      </c>
      <c r="GP103" s="73" t="str">
        <f t="shared" si="1151"/>
        <v/>
      </c>
      <c r="GQ103" s="73" t="str">
        <f t="shared" si="1151"/>
        <v/>
      </c>
      <c r="GR103" s="73" t="str">
        <f t="shared" si="1151"/>
        <v/>
      </c>
      <c r="GS103" s="73" t="str">
        <f t="shared" si="1151"/>
        <v/>
      </c>
      <c r="GT103" s="73" t="str">
        <f t="shared" si="1151"/>
        <v/>
      </c>
      <c r="GU103" s="73" t="str">
        <f t="shared" si="1151"/>
        <v/>
      </c>
      <c r="GV103" s="73" t="str">
        <f t="shared" si="1151"/>
        <v/>
      </c>
      <c r="GW103" s="73" t="str">
        <f t="shared" si="1151"/>
        <v/>
      </c>
      <c r="GX103" s="73" t="str">
        <f t="shared" si="1151"/>
        <v/>
      </c>
      <c r="GY103" s="73" t="str">
        <f t="shared" si="1151"/>
        <v/>
      </c>
      <c r="GZ103" s="73" t="str">
        <f t="shared" si="1151"/>
        <v/>
      </c>
      <c r="HA103" s="73" t="str">
        <f t="shared" si="1151"/>
        <v/>
      </c>
      <c r="HB103" s="73" t="str">
        <f t="shared" si="1151"/>
        <v/>
      </c>
      <c r="HC103" s="73" t="str">
        <f t="shared" si="1151"/>
        <v/>
      </c>
      <c r="HD103" s="73" t="str">
        <f t="shared" si="1151"/>
        <v/>
      </c>
      <c r="HE103" s="73" t="str">
        <f t="shared" si="1151"/>
        <v/>
      </c>
      <c r="HF103" s="73" t="str">
        <f t="shared" si="1151"/>
        <v/>
      </c>
      <c r="HG103" s="73" t="str">
        <f t="shared" si="1151"/>
        <v/>
      </c>
      <c r="HH103" s="73" t="str">
        <f t="shared" si="1151"/>
        <v/>
      </c>
      <c r="HI103" s="73" t="str">
        <f t="shared" si="1151"/>
        <v/>
      </c>
      <c r="HJ103" s="73" t="str">
        <f t="shared" si="1151"/>
        <v/>
      </c>
      <c r="HK103" s="73" t="str">
        <f t="shared" si="1151"/>
        <v/>
      </c>
      <c r="HL103" s="73" t="str">
        <f t="shared" si="1151"/>
        <v/>
      </c>
      <c r="HM103" s="73" t="str">
        <f t="shared" si="1151"/>
        <v/>
      </c>
      <c r="HN103" s="73" t="str">
        <f t="shared" si="1151"/>
        <v/>
      </c>
      <c r="HO103" s="73" t="str">
        <f t="shared" si="1151"/>
        <v/>
      </c>
      <c r="HP103" s="73" t="str">
        <f t="shared" si="1151"/>
        <v/>
      </c>
      <c r="HQ103" s="73" t="str">
        <f t="shared" si="1151"/>
        <v/>
      </c>
      <c r="HR103" s="73" t="str">
        <f t="shared" si="1151"/>
        <v/>
      </c>
      <c r="HS103" s="73" t="str">
        <f t="shared" si="1151"/>
        <v/>
      </c>
      <c r="HT103" s="73" t="str">
        <f t="shared" si="1151"/>
        <v/>
      </c>
      <c r="HU103" s="73" t="str">
        <f t="shared" si="1151"/>
        <v/>
      </c>
      <c r="HV103" s="73" t="str">
        <f t="shared" ref="HV103:HV109" si="1162">IF($AE103="Yes",IF($AH103+COLUMN(GL103)&gt;$AI103,"",HU103+1),"")</f>
        <v/>
      </c>
      <c r="HW103" s="73" t="str">
        <f t="shared" si="1152"/>
        <v/>
      </c>
      <c r="HX103" s="73" t="str">
        <f t="shared" si="1152"/>
        <v/>
      </c>
      <c r="HY103" s="73" t="str">
        <f t="shared" si="1152"/>
        <v/>
      </c>
      <c r="HZ103" s="73" t="str">
        <f t="shared" si="1152"/>
        <v/>
      </c>
      <c r="IA103" s="73" t="str">
        <f t="shared" si="1152"/>
        <v/>
      </c>
      <c r="IB103" s="73" t="str">
        <f t="shared" si="1152"/>
        <v/>
      </c>
      <c r="IC103" s="73" t="str">
        <f t="shared" si="1152"/>
        <v/>
      </c>
      <c r="ID103" s="73" t="str">
        <f t="shared" si="1152"/>
        <v/>
      </c>
      <c r="IE103" s="73" t="str">
        <f t="shared" si="1152"/>
        <v/>
      </c>
      <c r="IF103" s="73" t="str">
        <f t="shared" si="1152"/>
        <v/>
      </c>
      <c r="IG103" s="73" t="str">
        <f t="shared" si="1152"/>
        <v/>
      </c>
      <c r="IH103" s="73" t="str">
        <f t="shared" si="1152"/>
        <v/>
      </c>
      <c r="II103" s="73" t="str">
        <f t="shared" si="1152"/>
        <v/>
      </c>
      <c r="IJ103" s="73" t="str">
        <f t="shared" si="1152"/>
        <v/>
      </c>
      <c r="IK103" s="73" t="str">
        <f t="shared" si="1152"/>
        <v/>
      </c>
      <c r="IL103" s="73" t="str">
        <f t="shared" si="1152"/>
        <v/>
      </c>
      <c r="IM103" s="73" t="str">
        <f t="shared" si="1152"/>
        <v/>
      </c>
      <c r="IN103" s="73" t="str">
        <f t="shared" si="1152"/>
        <v/>
      </c>
      <c r="IO103" s="73" t="str">
        <f t="shared" si="1152"/>
        <v/>
      </c>
      <c r="IP103" s="73" t="str">
        <f t="shared" si="1152"/>
        <v/>
      </c>
      <c r="IQ103" s="73" t="str">
        <f t="shared" si="1152"/>
        <v/>
      </c>
      <c r="IR103" s="73" t="str">
        <f t="shared" si="1152"/>
        <v/>
      </c>
      <c r="IS103" s="73" t="str">
        <f t="shared" si="1152"/>
        <v/>
      </c>
      <c r="IT103" s="73" t="str">
        <f t="shared" si="1152"/>
        <v/>
      </c>
      <c r="IU103" s="73" t="str">
        <f t="shared" si="1152"/>
        <v/>
      </c>
      <c r="IV103" s="73" t="str">
        <f t="shared" si="1152"/>
        <v/>
      </c>
      <c r="IW103" s="73" t="str">
        <f t="shared" si="1152"/>
        <v/>
      </c>
      <c r="IX103" s="73" t="str">
        <f t="shared" si="1152"/>
        <v/>
      </c>
      <c r="IY103" s="73" t="str">
        <f t="shared" si="1152"/>
        <v/>
      </c>
      <c r="IZ103" s="73" t="str">
        <f t="shared" si="1152"/>
        <v/>
      </c>
      <c r="JA103" s="73" t="str">
        <f t="shared" si="1152"/>
        <v/>
      </c>
      <c r="JB103" s="73" t="str">
        <f t="shared" si="1152"/>
        <v/>
      </c>
      <c r="JC103" s="73" t="str">
        <f t="shared" si="1152"/>
        <v/>
      </c>
      <c r="JD103" s="73" t="str">
        <f t="shared" si="1152"/>
        <v/>
      </c>
      <c r="JE103" s="73" t="str">
        <f t="shared" si="1152"/>
        <v/>
      </c>
      <c r="JF103" s="73" t="str">
        <f t="shared" si="1152"/>
        <v/>
      </c>
      <c r="JG103" s="73" t="str">
        <f t="shared" si="1152"/>
        <v/>
      </c>
      <c r="JH103" s="73" t="str">
        <f t="shared" si="1152"/>
        <v/>
      </c>
      <c r="JI103" s="73" t="str">
        <f t="shared" si="1152"/>
        <v/>
      </c>
      <c r="JJ103" s="73" t="str">
        <f t="shared" si="1152"/>
        <v/>
      </c>
      <c r="JK103" s="73" t="str">
        <f t="shared" si="1152"/>
        <v/>
      </c>
      <c r="JL103" s="73" t="str">
        <f t="shared" si="1152"/>
        <v/>
      </c>
      <c r="JM103" s="73" t="str">
        <f t="shared" si="1152"/>
        <v/>
      </c>
      <c r="JN103" s="73" t="str">
        <f t="shared" si="1152"/>
        <v/>
      </c>
      <c r="JO103" s="73" t="str">
        <f t="shared" si="1152"/>
        <v/>
      </c>
      <c r="JP103" s="73" t="str">
        <f t="shared" si="1152"/>
        <v/>
      </c>
      <c r="JQ103" s="73" t="str">
        <f t="shared" si="1152"/>
        <v/>
      </c>
      <c r="JR103" s="73" t="str">
        <f t="shared" si="1152"/>
        <v/>
      </c>
      <c r="JS103" s="73" t="str">
        <f t="shared" si="1152"/>
        <v/>
      </c>
      <c r="JT103" s="73" t="str">
        <f t="shared" si="1152"/>
        <v/>
      </c>
      <c r="JU103" s="73" t="str">
        <f t="shared" si="1152"/>
        <v/>
      </c>
      <c r="JV103" s="73" t="str">
        <f t="shared" si="1152"/>
        <v/>
      </c>
      <c r="JW103" s="73" t="str">
        <f t="shared" si="1152"/>
        <v/>
      </c>
      <c r="JX103" s="73" t="str">
        <f t="shared" si="1152"/>
        <v/>
      </c>
      <c r="JY103" s="73" t="str">
        <f t="shared" si="1152"/>
        <v/>
      </c>
      <c r="JZ103" s="73" t="str">
        <f t="shared" si="1152"/>
        <v/>
      </c>
      <c r="KA103" s="73" t="str">
        <f t="shared" si="1152"/>
        <v/>
      </c>
      <c r="KB103" s="73" t="str">
        <f t="shared" si="1152"/>
        <v/>
      </c>
      <c r="KC103" s="73" t="str">
        <f t="shared" si="1152"/>
        <v/>
      </c>
      <c r="KD103" s="73" t="str">
        <f t="shared" si="1152"/>
        <v/>
      </c>
      <c r="KE103" s="73" t="str">
        <f t="shared" si="1152"/>
        <v/>
      </c>
      <c r="KF103" s="73" t="str">
        <f t="shared" si="1152"/>
        <v/>
      </c>
      <c r="KG103" s="73" t="str">
        <f t="shared" si="1152"/>
        <v/>
      </c>
      <c r="KH103" s="73" t="str">
        <f t="shared" ref="KH103:KH109" si="1163">IF($AE103="Yes",IF($AH103+COLUMN(IX103)&gt;$AI103,"",KG103+1),"")</f>
        <v/>
      </c>
      <c r="KI103" s="73" t="str">
        <f t="shared" si="1153"/>
        <v/>
      </c>
      <c r="KJ103" s="73" t="str">
        <f t="shared" si="1153"/>
        <v/>
      </c>
      <c r="KK103" s="73" t="str">
        <f t="shared" si="1153"/>
        <v/>
      </c>
      <c r="KL103" s="73" t="str">
        <f t="shared" si="1153"/>
        <v/>
      </c>
      <c r="KM103" s="73" t="str">
        <f t="shared" si="1153"/>
        <v/>
      </c>
      <c r="KN103" s="73" t="str">
        <f t="shared" si="1153"/>
        <v/>
      </c>
      <c r="KO103" s="73" t="str">
        <f t="shared" si="1153"/>
        <v/>
      </c>
      <c r="KP103" s="73" t="str">
        <f t="shared" si="1153"/>
        <v/>
      </c>
      <c r="KQ103" s="73" t="str">
        <f t="shared" si="1153"/>
        <v/>
      </c>
      <c r="KR103" s="73" t="str">
        <f t="shared" si="1153"/>
        <v/>
      </c>
      <c r="KS103" s="73" t="str">
        <f t="shared" si="1153"/>
        <v/>
      </c>
      <c r="KT103" s="73" t="str">
        <f t="shared" si="1153"/>
        <v/>
      </c>
      <c r="KU103" s="73" t="str">
        <f t="shared" si="1153"/>
        <v/>
      </c>
      <c r="KV103" s="73" t="str">
        <f t="shared" si="1153"/>
        <v/>
      </c>
      <c r="KW103" s="73" t="str">
        <f t="shared" si="1153"/>
        <v/>
      </c>
      <c r="KX103" s="73" t="str">
        <f t="shared" si="1153"/>
        <v/>
      </c>
      <c r="KY103" s="73" t="str">
        <f t="shared" si="1153"/>
        <v/>
      </c>
      <c r="KZ103" s="73" t="str">
        <f t="shared" si="1153"/>
        <v/>
      </c>
      <c r="LA103" s="73" t="str">
        <f t="shared" si="1153"/>
        <v/>
      </c>
      <c r="LB103" s="73" t="str">
        <f t="shared" si="1153"/>
        <v/>
      </c>
      <c r="LC103" s="73" t="str">
        <f t="shared" si="1153"/>
        <v/>
      </c>
      <c r="LD103" s="73" t="str">
        <f t="shared" si="1153"/>
        <v/>
      </c>
      <c r="LE103" s="73" t="str">
        <f t="shared" si="1153"/>
        <v/>
      </c>
      <c r="LF103" s="73" t="str">
        <f t="shared" si="1153"/>
        <v/>
      </c>
      <c r="LG103" s="73" t="str">
        <f t="shared" si="1153"/>
        <v/>
      </c>
      <c r="LH103" s="73" t="str">
        <f t="shared" si="1153"/>
        <v/>
      </c>
      <c r="LI103" s="73" t="str">
        <f t="shared" si="1153"/>
        <v/>
      </c>
      <c r="LJ103" s="73" t="str">
        <f t="shared" si="1153"/>
        <v/>
      </c>
      <c r="LK103" s="73" t="str">
        <f t="shared" si="1153"/>
        <v/>
      </c>
      <c r="LL103" s="73" t="str">
        <f t="shared" si="1153"/>
        <v/>
      </c>
      <c r="LM103" s="73" t="str">
        <f t="shared" si="1153"/>
        <v/>
      </c>
      <c r="LN103" s="73" t="str">
        <f t="shared" si="1153"/>
        <v/>
      </c>
      <c r="LO103" s="73" t="str">
        <f t="shared" si="1153"/>
        <v/>
      </c>
      <c r="LP103" s="73" t="str">
        <f t="shared" si="1153"/>
        <v/>
      </c>
      <c r="LQ103" s="73" t="str">
        <f t="shared" si="1153"/>
        <v/>
      </c>
      <c r="LR103" s="73" t="str">
        <f t="shared" si="1153"/>
        <v/>
      </c>
      <c r="LS103" s="73" t="str">
        <f t="shared" si="1153"/>
        <v/>
      </c>
      <c r="LT103" s="73" t="str">
        <f t="shared" si="1153"/>
        <v/>
      </c>
      <c r="LU103" s="73" t="str">
        <f t="shared" si="1153"/>
        <v/>
      </c>
      <c r="LV103" s="73" t="str">
        <f t="shared" si="1153"/>
        <v/>
      </c>
      <c r="LW103" s="73" t="str">
        <f t="shared" si="1153"/>
        <v/>
      </c>
      <c r="LX103" s="73" t="str">
        <f t="shared" si="1153"/>
        <v/>
      </c>
      <c r="LY103" s="73" t="str">
        <f t="shared" si="1153"/>
        <v/>
      </c>
      <c r="LZ103" s="73" t="str">
        <f t="shared" si="1153"/>
        <v/>
      </c>
      <c r="MA103" s="73" t="str">
        <f t="shared" si="1153"/>
        <v/>
      </c>
      <c r="MB103" s="73" t="str">
        <f t="shared" si="1153"/>
        <v/>
      </c>
      <c r="MC103" s="73" t="str">
        <f t="shared" si="1153"/>
        <v/>
      </c>
      <c r="MD103" s="73" t="str">
        <f t="shared" si="1153"/>
        <v/>
      </c>
      <c r="ME103" s="73" t="str">
        <f t="shared" si="1153"/>
        <v/>
      </c>
      <c r="MF103" s="73" t="str">
        <f t="shared" si="1153"/>
        <v/>
      </c>
      <c r="MG103" s="73" t="str">
        <f t="shared" si="1153"/>
        <v/>
      </c>
      <c r="MH103" s="73" t="str">
        <f t="shared" si="1153"/>
        <v/>
      </c>
      <c r="MI103" s="73" t="str">
        <f t="shared" si="1153"/>
        <v/>
      </c>
      <c r="MJ103" s="73" t="str">
        <f t="shared" si="1153"/>
        <v/>
      </c>
      <c r="MK103" s="73" t="str">
        <f t="shared" si="1153"/>
        <v/>
      </c>
      <c r="ML103" s="73" t="str">
        <f t="shared" si="1153"/>
        <v/>
      </c>
      <c r="MM103" s="73" t="str">
        <f t="shared" si="1153"/>
        <v/>
      </c>
      <c r="MN103" s="73" t="str">
        <f t="shared" si="1153"/>
        <v/>
      </c>
      <c r="MO103" s="73" t="str">
        <f t="shared" si="1153"/>
        <v/>
      </c>
      <c r="MP103" s="73" t="str">
        <f t="shared" si="1153"/>
        <v/>
      </c>
      <c r="MQ103" s="73" t="str">
        <f t="shared" si="1153"/>
        <v/>
      </c>
      <c r="MR103" s="73" t="str">
        <f t="shared" si="1153"/>
        <v/>
      </c>
      <c r="MS103" s="73" t="str">
        <f t="shared" si="1153"/>
        <v/>
      </c>
      <c r="MT103" s="73" t="str">
        <f t="shared" ref="MT103:MT109" si="1164">IF($AE103="Yes",IF($AH103+COLUMN(LJ103)&gt;$AI103,"",MS103+1),"")</f>
        <v/>
      </c>
      <c r="MU103" s="73" t="str">
        <f t="shared" si="1154"/>
        <v/>
      </c>
      <c r="MV103" s="73" t="str">
        <f t="shared" si="1154"/>
        <v/>
      </c>
      <c r="MW103" s="73" t="str">
        <f t="shared" si="1154"/>
        <v/>
      </c>
      <c r="MX103" s="73" t="str">
        <f t="shared" si="1154"/>
        <v/>
      </c>
      <c r="MY103" s="73" t="str">
        <f t="shared" si="1154"/>
        <v/>
      </c>
      <c r="MZ103" s="73" t="str">
        <f t="shared" si="1154"/>
        <v/>
      </c>
      <c r="NA103" s="73" t="str">
        <f t="shared" si="1154"/>
        <v/>
      </c>
      <c r="NB103" s="73" t="str">
        <f t="shared" si="1154"/>
        <v/>
      </c>
      <c r="NC103" s="73" t="str">
        <f t="shared" si="1154"/>
        <v/>
      </c>
      <c r="ND103" s="73" t="str">
        <f t="shared" si="1154"/>
        <v/>
      </c>
      <c r="NE103" s="73" t="str">
        <f t="shared" si="1154"/>
        <v/>
      </c>
      <c r="NF103" s="73" t="str">
        <f t="shared" si="1154"/>
        <v/>
      </c>
      <c r="NG103" s="73" t="str">
        <f t="shared" si="1154"/>
        <v/>
      </c>
      <c r="NH103" s="73" t="str">
        <f t="shared" si="1154"/>
        <v/>
      </c>
      <c r="NI103" s="73" t="str">
        <f t="shared" si="1154"/>
        <v/>
      </c>
      <c r="NJ103" s="73" t="str">
        <f t="shared" si="1154"/>
        <v/>
      </c>
      <c r="NK103" s="73" t="str">
        <f t="shared" si="1154"/>
        <v/>
      </c>
      <c r="NL103" s="73" t="str">
        <f t="shared" si="1154"/>
        <v/>
      </c>
      <c r="NM103" s="73" t="str">
        <f t="shared" si="1154"/>
        <v/>
      </c>
      <c r="NN103" s="73" t="str">
        <f t="shared" si="1154"/>
        <v/>
      </c>
      <c r="NO103" s="73" t="str">
        <f t="shared" si="1154"/>
        <v/>
      </c>
      <c r="NP103" s="73" t="str">
        <f t="shared" si="1154"/>
        <v/>
      </c>
      <c r="NQ103" s="73" t="str">
        <f t="shared" si="1154"/>
        <v/>
      </c>
      <c r="NR103" s="73" t="str">
        <f t="shared" si="1154"/>
        <v/>
      </c>
      <c r="NS103" s="73" t="str">
        <f t="shared" si="1154"/>
        <v/>
      </c>
      <c r="NT103" s="73" t="str">
        <f t="shared" si="1154"/>
        <v/>
      </c>
      <c r="NU103" s="73" t="str">
        <f t="shared" si="1154"/>
        <v/>
      </c>
      <c r="NV103" s="73" t="str">
        <f t="shared" si="1154"/>
        <v/>
      </c>
      <c r="NW103" s="73" t="str">
        <f t="shared" si="1154"/>
        <v/>
      </c>
      <c r="NX103" s="73" t="str">
        <f t="shared" si="1154"/>
        <v/>
      </c>
      <c r="NY103" s="73" t="str">
        <f t="shared" si="1154"/>
        <v/>
      </c>
      <c r="NZ103" s="73" t="str">
        <f t="shared" si="1154"/>
        <v/>
      </c>
      <c r="OA103" s="73" t="str">
        <f t="shared" si="1154"/>
        <v/>
      </c>
      <c r="OB103" s="73" t="str">
        <f t="shared" si="1154"/>
        <v/>
      </c>
      <c r="OC103" s="73" t="str">
        <f t="shared" si="1154"/>
        <v/>
      </c>
      <c r="OD103" s="73" t="str">
        <f t="shared" si="1154"/>
        <v/>
      </c>
      <c r="OE103" s="73" t="str">
        <f t="shared" si="1154"/>
        <v/>
      </c>
      <c r="OF103" s="73" t="str">
        <f t="shared" si="1154"/>
        <v/>
      </c>
      <c r="OG103" s="73" t="str">
        <f t="shared" si="1154"/>
        <v/>
      </c>
      <c r="OH103" s="73" t="str">
        <f t="shared" si="1154"/>
        <v/>
      </c>
      <c r="OI103" s="73" t="str">
        <f t="shared" si="1154"/>
        <v/>
      </c>
      <c r="OJ103" s="73" t="str">
        <f t="shared" si="1154"/>
        <v/>
      </c>
      <c r="OK103" s="73" t="str">
        <f t="shared" si="1154"/>
        <v/>
      </c>
    </row>
    <row r="104" spans="30:401" ht="12.95" customHeight="1" x14ac:dyDescent="0.2">
      <c r="AD104" s="70">
        <v>5</v>
      </c>
      <c r="AE104" s="70" t="str">
        <f>IF(AND(C30&gt;0,I30&gt;0,M30&gt;0,AND(Q30&gt;0,Q30&gt;M30),AND(U30&gt;0,U30&lt;=I30)),"Yes","No")</f>
        <v>No</v>
      </c>
      <c r="AF104" s="71"/>
      <c r="AG104" s="71"/>
      <c r="AH104" s="72" t="str">
        <f t="shared" si="1156"/>
        <v/>
      </c>
      <c r="AI104" s="72" t="str">
        <f t="shared" si="1157"/>
        <v/>
      </c>
      <c r="AJ104" s="73" t="str">
        <f t="shared" si="1158"/>
        <v/>
      </c>
      <c r="AK104" s="73" t="str">
        <f t="shared" si="1159"/>
        <v/>
      </c>
      <c r="AL104" s="73" t="str">
        <f t="shared" si="1159"/>
        <v/>
      </c>
      <c r="AM104" s="73" t="str">
        <f t="shared" ref="AM104:AM109" si="1165">IF($AE104="Yes",IF($AH104+COLUMN(C104)&gt;$AI104,"",AL104+1),"")</f>
        <v/>
      </c>
      <c r="AN104" s="73" t="str">
        <f t="shared" ref="AN104:AN109" si="1166">IF($AE104="Yes",IF($AH104+COLUMN(D104)&gt;$AI104,"",AM104+1),"")</f>
        <v/>
      </c>
      <c r="AO104" s="73" t="str">
        <f t="shared" ref="AO104:AO109" si="1167">IF($AE104="Yes",IF($AH104+COLUMN(E104)&gt;$AI104,"",AN104+1),"")</f>
        <v/>
      </c>
      <c r="AP104" s="73" t="str">
        <f t="shared" ref="AP104:AP109" si="1168">IF($AE104="Yes",IF($AH104+COLUMN(F104)&gt;$AI104,"",AO104+1),"")</f>
        <v/>
      </c>
      <c r="AQ104" s="73" t="str">
        <f t="shared" ref="AQ104:AQ109" si="1169">IF($AE104="Yes",IF($AH104+COLUMN(G104)&gt;$AI104,"",AP104+1),"")</f>
        <v/>
      </c>
      <c r="AR104" s="73" t="str">
        <f t="shared" ref="AR104:AR109" si="1170">IF($AE104="Yes",IF($AH104+COLUMN(H104)&gt;$AI104,"",AQ104+1),"")</f>
        <v/>
      </c>
      <c r="AS104" s="73" t="str">
        <f t="shared" ref="AS104:AS109" si="1171">IF($AE104="Yes",IF($AH104+COLUMN(I104)&gt;$AI104,"",AR104+1),"")</f>
        <v/>
      </c>
      <c r="AT104" s="73" t="str">
        <f t="shared" ref="AT104:AT109" si="1172">IF($AE104="Yes",IF($AH104+COLUMN(J104)&gt;$AI104,"",AS104+1),"")</f>
        <v/>
      </c>
      <c r="AU104" s="73" t="str">
        <f t="shared" ref="AU104:AU109" si="1173">IF($AE104="Yes",IF($AH104+COLUMN(K104)&gt;$AI104,"",AT104+1),"")</f>
        <v/>
      </c>
      <c r="AV104" s="73" t="str">
        <f t="shared" ref="AV104:AV109" si="1174">IF($AE104="Yes",IF($AH104+COLUMN(L104)&gt;$AI104,"",AU104+1),"")</f>
        <v/>
      </c>
      <c r="AW104" s="73" t="str">
        <f t="shared" ref="AW104:AW109" si="1175">IF($AE104="Yes",IF($AH104+COLUMN(M104)&gt;$AI104,"",AV104+1),"")</f>
        <v/>
      </c>
      <c r="AX104" s="73" t="str">
        <f t="shared" ref="AX104:AX109" si="1176">IF($AE104="Yes",IF($AH104+COLUMN(N104)&gt;$AI104,"",AW104+1),"")</f>
        <v/>
      </c>
      <c r="AY104" s="73" t="str">
        <f t="shared" ref="AY104:AY109" si="1177">IF($AE104="Yes",IF($AH104+COLUMN(O104)&gt;$AI104,"",AX104+1),"")</f>
        <v/>
      </c>
      <c r="AZ104" s="73" t="str">
        <f t="shared" ref="AZ104:AZ109" si="1178">IF($AE104="Yes",IF($AH104+COLUMN(P104)&gt;$AI104,"",AY104+1),"")</f>
        <v/>
      </c>
      <c r="BA104" s="73" t="str">
        <f t="shared" ref="BA104:BA109" si="1179">IF($AE104="Yes",IF($AH104+COLUMN(Q104)&gt;$AI104,"",AZ104+1),"")</f>
        <v/>
      </c>
      <c r="BB104" s="73" t="str">
        <f t="shared" ref="BB104:BB109" si="1180">IF($AE104="Yes",IF($AH104+COLUMN(R104)&gt;$AI104,"",BA104+1),"")</f>
        <v/>
      </c>
      <c r="BC104" s="73" t="str">
        <f t="shared" ref="BC104:BC109" si="1181">IF($AE104="Yes",IF($AH104+COLUMN(S104)&gt;$AI104,"",BB104+1),"")</f>
        <v/>
      </c>
      <c r="BD104" s="73" t="str">
        <f t="shared" ref="BD104:BD109" si="1182">IF($AE104="Yes",IF($AH104+COLUMN(T104)&gt;$AI104,"",BC104+1),"")</f>
        <v/>
      </c>
      <c r="BE104" s="73" t="str">
        <f t="shared" ref="BE104:BE109" si="1183">IF($AE104="Yes",IF($AH104+COLUMN(U104)&gt;$AI104,"",BD104+1),"")</f>
        <v/>
      </c>
      <c r="BF104" s="73" t="str">
        <f t="shared" ref="BF104:BF109" si="1184">IF($AE104="Yes",IF($AH104+COLUMN(V104)&gt;$AI104,"",BE104+1),"")</f>
        <v/>
      </c>
      <c r="BG104" s="73" t="str">
        <f t="shared" ref="BG104:BG109" si="1185">IF($AE104="Yes",IF($AH104+COLUMN(W104)&gt;$AI104,"",BF104+1),"")</f>
        <v/>
      </c>
      <c r="BH104" s="73" t="str">
        <f t="shared" ref="BH104:BH109" si="1186">IF($AE104="Yes",IF($AH104+COLUMN(X104)&gt;$AI104,"",BG104+1),"")</f>
        <v/>
      </c>
      <c r="BI104" s="73" t="str">
        <f t="shared" ref="BI104:BI109" si="1187">IF($AE104="Yes",IF($AH104+COLUMN(Y104)&gt;$AI104,"",BH104+1),"")</f>
        <v/>
      </c>
      <c r="BJ104" s="73" t="str">
        <f t="shared" ref="BJ104:BJ109" si="1188">IF($AE104="Yes",IF($AH104+COLUMN(Z104)&gt;$AI104,"",BI104+1),"")</f>
        <v/>
      </c>
      <c r="BK104" s="73" t="str">
        <f t="shared" ref="BK104:BK109" si="1189">IF($AE104="Yes",IF($AH104+COLUMN(AA104)&gt;$AI104,"",BJ104+1),"")</f>
        <v/>
      </c>
      <c r="BL104" s="73" t="str">
        <f t="shared" ref="BL104:BL109" si="1190">IF($AE104="Yes",IF($AH104+COLUMN(AB104)&gt;$AI104,"",BK104+1),"")</f>
        <v/>
      </c>
      <c r="BM104" s="73" t="str">
        <f t="shared" ref="BM104:BM109" si="1191">IF($AE104="Yes",IF($AH104+COLUMN(AC104)&gt;$AI104,"",BL104+1),"")</f>
        <v/>
      </c>
      <c r="BN104" s="73" t="str">
        <f t="shared" si="1149"/>
        <v/>
      </c>
      <c r="BO104" s="73" t="str">
        <f t="shared" ref="BO104:BO109" si="1192">IF($AE104="Yes",IF($AH104+COLUMN(AE104)&gt;$AI104,"",BN104+1),"")</f>
        <v/>
      </c>
      <c r="BP104" s="73" t="str">
        <f t="shared" ref="BP104:BP109" si="1193">IF($AE104="Yes",IF($AH104+COLUMN(AF104)&gt;$AI104,"",BO104+1),"")</f>
        <v/>
      </c>
      <c r="BQ104" s="73" t="str">
        <f t="shared" ref="BQ104:BQ109" si="1194">IF($AE104="Yes",IF($AH104+COLUMN(AG104)&gt;$AI104,"",BP104+1),"")</f>
        <v/>
      </c>
      <c r="BR104" s="73" t="str">
        <f t="shared" ref="BR104:BR109" si="1195">IF($AE104="Yes",IF($AH104+COLUMN(AH104)&gt;$AI104,"",BQ104+1),"")</f>
        <v/>
      </c>
      <c r="BS104" s="73" t="str">
        <f t="shared" ref="BS104:BS109" si="1196">IF($AE104="Yes",IF($AH104+COLUMN(AI104)&gt;$AI104,"",BR104+1),"")</f>
        <v/>
      </c>
      <c r="BT104" s="73" t="str">
        <f t="shared" ref="BT104:BT109" si="1197">IF($AE104="Yes",IF($AH104+COLUMN(AJ104)&gt;$AI104,"",BS104+1),"")</f>
        <v/>
      </c>
      <c r="BU104" s="73" t="str">
        <f t="shared" ref="BU104:BU109" si="1198">IF($AE104="Yes",IF($AH104+COLUMN(AK104)&gt;$AI104,"",BT104+1),"")</f>
        <v/>
      </c>
      <c r="BV104" s="73" t="str">
        <f t="shared" ref="BV104:BV109" si="1199">IF($AE104="Yes",IF($AH104+COLUMN(AL104)&gt;$AI104,"",BU104+1),"")</f>
        <v/>
      </c>
      <c r="BW104" s="73" t="str">
        <f t="shared" ref="BW104:BW109" si="1200">IF($AE104="Yes",IF($AH104+COLUMN(AM104)&gt;$AI104,"",BV104+1),"")</f>
        <v/>
      </c>
      <c r="BX104" s="73" t="str">
        <f t="shared" ref="BX104:BX109" si="1201">IF($AE104="Yes",IF($AH104+COLUMN(AN104)&gt;$AI104,"",BW104+1),"")</f>
        <v/>
      </c>
      <c r="BY104" s="73" t="str">
        <f t="shared" ref="BY104:BY109" si="1202">IF($AE104="Yes",IF($AH104+COLUMN(AO104)&gt;$AI104,"",BX104+1),"")</f>
        <v/>
      </c>
      <c r="BZ104" s="73" t="str">
        <f t="shared" ref="BZ104:BZ109" si="1203">IF($AE104="Yes",IF($AH104+COLUMN(AP104)&gt;$AI104,"",BY104+1),"")</f>
        <v/>
      </c>
      <c r="CA104" s="73" t="str">
        <f t="shared" ref="CA104:CA109" si="1204">IF($AE104="Yes",IF($AH104+COLUMN(AQ104)&gt;$AI104,"",BZ104+1),"")</f>
        <v/>
      </c>
      <c r="CB104" s="73" t="str">
        <f t="shared" ref="CB104:CB109" si="1205">IF($AE104="Yes",IF($AH104+COLUMN(AR104)&gt;$AI104,"",CA104+1),"")</f>
        <v/>
      </c>
      <c r="CC104" s="73" t="str">
        <f t="shared" ref="CC104:CC109" si="1206">IF($AE104="Yes",IF($AH104+COLUMN(AS104)&gt;$AI104,"",CB104+1),"")</f>
        <v/>
      </c>
      <c r="CD104" s="73" t="str">
        <f t="shared" ref="CD104:CD109" si="1207">IF($AE104="Yes",IF($AH104+COLUMN(AT104)&gt;$AI104,"",CC104+1),"")</f>
        <v/>
      </c>
      <c r="CE104" s="73" t="str">
        <f t="shared" ref="CE104:CE109" si="1208">IF($AE104="Yes",IF($AH104+COLUMN(AU104)&gt;$AI104,"",CD104+1),"")</f>
        <v/>
      </c>
      <c r="CF104" s="73" t="str">
        <f t="shared" ref="CF104:CF109" si="1209">IF($AE104="Yes",IF($AH104+COLUMN(AV104)&gt;$AI104,"",CE104+1),"")</f>
        <v/>
      </c>
      <c r="CG104" s="73" t="str">
        <f t="shared" ref="CG104:CG109" si="1210">IF($AE104="Yes",IF($AH104+COLUMN(AW104)&gt;$AI104,"",CF104+1),"")</f>
        <v/>
      </c>
      <c r="CH104" s="73" t="str">
        <f t="shared" ref="CH104:CH109" si="1211">IF($AE104="Yes",IF($AH104+COLUMN(AX104)&gt;$AI104,"",CG104+1),"")</f>
        <v/>
      </c>
      <c r="CI104" s="73" t="str">
        <f t="shared" ref="CI104:CI109" si="1212">IF($AE104="Yes",IF($AH104+COLUMN(AY104)&gt;$AI104,"",CH104+1),"")</f>
        <v/>
      </c>
      <c r="CJ104" s="73" t="str">
        <f t="shared" ref="CJ104:CJ109" si="1213">IF($AE104="Yes",IF($AH104+COLUMN(AZ104)&gt;$AI104,"",CI104+1),"")</f>
        <v/>
      </c>
      <c r="CK104" s="73" t="str">
        <f t="shared" ref="CK104:CK109" si="1214">IF($AE104="Yes",IF($AH104+COLUMN(BA104)&gt;$AI104,"",CJ104+1),"")</f>
        <v/>
      </c>
      <c r="CL104" s="73" t="str">
        <f t="shared" ref="CL104:CL109" si="1215">IF($AE104="Yes",IF($AH104+COLUMN(BB104)&gt;$AI104,"",CK104+1),"")</f>
        <v/>
      </c>
      <c r="CM104" s="73" t="str">
        <f t="shared" ref="CM104:CM109" si="1216">IF($AE104="Yes",IF($AH104+COLUMN(BC104)&gt;$AI104,"",CL104+1),"")</f>
        <v/>
      </c>
      <c r="CN104" s="73" t="str">
        <f t="shared" ref="CN104:CN109" si="1217">IF($AE104="Yes",IF($AH104+COLUMN(BD104)&gt;$AI104,"",CM104+1),"")</f>
        <v/>
      </c>
      <c r="CO104" s="73" t="str">
        <f t="shared" ref="CO104:CO109" si="1218">IF($AE104="Yes",IF($AH104+COLUMN(BE104)&gt;$AI104,"",CN104+1),"")</f>
        <v/>
      </c>
      <c r="CP104" s="73" t="str">
        <f t="shared" ref="CP104:CP109" si="1219">IF($AE104="Yes",IF($AH104+COLUMN(BF104)&gt;$AI104,"",CO104+1),"")</f>
        <v/>
      </c>
      <c r="CQ104" s="73" t="str">
        <f t="shared" ref="CQ104:CQ109" si="1220">IF($AE104="Yes",IF($AH104+COLUMN(BG104)&gt;$AI104,"",CP104+1),"")</f>
        <v/>
      </c>
      <c r="CR104" s="73" t="str">
        <f t="shared" ref="CR104:CR109" si="1221">IF($AE104="Yes",IF($AH104+COLUMN(BH104)&gt;$AI104,"",CQ104+1),"")</f>
        <v/>
      </c>
      <c r="CS104" s="73" t="str">
        <f t="shared" ref="CS104:CS109" si="1222">IF($AE104="Yes",IF($AH104+COLUMN(BI104)&gt;$AI104,"",CR104+1),"")</f>
        <v/>
      </c>
      <c r="CT104" s="73" t="str">
        <f t="shared" ref="CT104:CT109" si="1223">IF($AE104="Yes",IF($AH104+COLUMN(BJ104)&gt;$AI104,"",CS104+1),"")</f>
        <v/>
      </c>
      <c r="CU104" s="73" t="str">
        <f t="shared" ref="CU104:CU109" si="1224">IF($AE104="Yes",IF($AH104+COLUMN(BK104)&gt;$AI104,"",CT104+1),"")</f>
        <v/>
      </c>
      <c r="CV104" s="73" t="str">
        <f t="shared" ref="CV104:CV109" si="1225">IF($AE104="Yes",IF($AH104+COLUMN(BL104)&gt;$AI104,"",CU104+1),"")</f>
        <v/>
      </c>
      <c r="CW104" s="73" t="str">
        <f t="shared" ref="CW104:CW109" si="1226">IF($AE104="Yes",IF($AH104+COLUMN(BM104)&gt;$AI104,"",CV104+1),"")</f>
        <v/>
      </c>
      <c r="CX104" s="73" t="str">
        <f t="shared" si="1160"/>
        <v/>
      </c>
      <c r="CY104" s="73" t="str">
        <f t="shared" ref="CY104:CY109" si="1227">IF($AE104="Yes",IF($AH104+COLUMN(BO104)&gt;$AI104,"",CX104+1),"")</f>
        <v/>
      </c>
      <c r="CZ104" s="73" t="str">
        <f t="shared" ref="CZ104:CZ109" si="1228">IF($AE104="Yes",IF($AH104+COLUMN(BP104)&gt;$AI104,"",CY104+1),"")</f>
        <v/>
      </c>
      <c r="DA104" s="73" t="str">
        <f t="shared" ref="DA104:DA109" si="1229">IF($AE104="Yes",IF($AH104+COLUMN(BQ104)&gt;$AI104,"",CZ104+1),"")</f>
        <v/>
      </c>
      <c r="DB104" s="73" t="str">
        <f t="shared" ref="DB104:DB109" si="1230">IF($AE104="Yes",IF($AH104+COLUMN(BR104)&gt;$AI104,"",DA104+1),"")</f>
        <v/>
      </c>
      <c r="DC104" s="73" t="str">
        <f t="shared" ref="DC104:DC109" si="1231">IF($AE104="Yes",IF($AH104+COLUMN(BS104)&gt;$AI104,"",DB104+1),"")</f>
        <v/>
      </c>
      <c r="DD104" s="73" t="str">
        <f t="shared" ref="DD104:DD109" si="1232">IF($AE104="Yes",IF($AH104+COLUMN(BT104)&gt;$AI104,"",DC104+1),"")</f>
        <v/>
      </c>
      <c r="DE104" s="73" t="str">
        <f t="shared" ref="DE104:DE109" si="1233">IF($AE104="Yes",IF($AH104+COLUMN(BU104)&gt;$AI104,"",DD104+1),"")</f>
        <v/>
      </c>
      <c r="DF104" s="73" t="str">
        <f t="shared" ref="DF104:DF109" si="1234">IF($AE104="Yes",IF($AH104+COLUMN(BV104)&gt;$AI104,"",DE104+1),"")</f>
        <v/>
      </c>
      <c r="DG104" s="73" t="str">
        <f t="shared" ref="DG104:DG109" si="1235">IF($AE104="Yes",IF($AH104+COLUMN(BW104)&gt;$AI104,"",DF104+1),"")</f>
        <v/>
      </c>
      <c r="DH104" s="73" t="str">
        <f t="shared" ref="DH104:DH109" si="1236">IF($AE104="Yes",IF($AH104+COLUMN(BX104)&gt;$AI104,"",DG104+1),"")</f>
        <v/>
      </c>
      <c r="DI104" s="73" t="str">
        <f t="shared" ref="DI104:DI109" si="1237">IF($AE104="Yes",IF($AH104+COLUMN(BY104)&gt;$AI104,"",DH104+1),"")</f>
        <v/>
      </c>
      <c r="DJ104" s="73" t="str">
        <f t="shared" ref="DJ104:DJ109" si="1238">IF($AE104="Yes",IF($AH104+COLUMN(BZ104)&gt;$AI104,"",DI104+1),"")</f>
        <v/>
      </c>
      <c r="DK104" s="73" t="str">
        <f t="shared" ref="DK104:DK109" si="1239">IF($AE104="Yes",IF($AH104+COLUMN(CA104)&gt;$AI104,"",DJ104+1),"")</f>
        <v/>
      </c>
      <c r="DL104" s="73" t="str">
        <f t="shared" ref="DL104:DL109" si="1240">IF($AE104="Yes",IF($AH104+COLUMN(CB104)&gt;$AI104,"",DK104+1),"")</f>
        <v/>
      </c>
      <c r="DM104" s="73" t="str">
        <f t="shared" ref="DM104:DM109" si="1241">IF($AE104="Yes",IF($AH104+COLUMN(CC104)&gt;$AI104,"",DL104+1),"")</f>
        <v/>
      </c>
      <c r="DN104" s="73" t="str">
        <f t="shared" ref="DN104:DN109" si="1242">IF($AE104="Yes",IF($AH104+COLUMN(CD104)&gt;$AI104,"",DM104+1),"")</f>
        <v/>
      </c>
      <c r="DO104" s="73" t="str">
        <f t="shared" ref="DO104:DO109" si="1243">IF($AE104="Yes",IF($AH104+COLUMN(CE104)&gt;$AI104,"",DN104+1),"")</f>
        <v/>
      </c>
      <c r="DP104" s="73" t="str">
        <f t="shared" ref="DP104:DP109" si="1244">IF($AE104="Yes",IF($AH104+COLUMN(CF104)&gt;$AI104,"",DO104+1),"")</f>
        <v/>
      </c>
      <c r="DQ104" s="73" t="str">
        <f t="shared" ref="DQ104:DQ109" si="1245">IF($AE104="Yes",IF($AH104+COLUMN(CG104)&gt;$AI104,"",DP104+1),"")</f>
        <v/>
      </c>
      <c r="DR104" s="73" t="str">
        <f t="shared" ref="DR104:DR109" si="1246">IF($AE104="Yes",IF($AH104+COLUMN(CH104)&gt;$AI104,"",DQ104+1),"")</f>
        <v/>
      </c>
      <c r="DS104" s="73" t="str">
        <f t="shared" ref="DS104:DS109" si="1247">IF($AE104="Yes",IF($AH104+COLUMN(CI104)&gt;$AI104,"",DR104+1),"")</f>
        <v/>
      </c>
      <c r="DT104" s="73" t="str">
        <f t="shared" ref="DT104:DT109" si="1248">IF($AE104="Yes",IF($AH104+COLUMN(CJ104)&gt;$AI104,"",DS104+1),"")</f>
        <v/>
      </c>
      <c r="DU104" s="73" t="str">
        <f t="shared" ref="DU104:DU109" si="1249">IF($AE104="Yes",IF($AH104+COLUMN(CK104)&gt;$AI104,"",DT104+1),"")</f>
        <v/>
      </c>
      <c r="DV104" s="73" t="str">
        <f t="shared" ref="DV104:DV109" si="1250">IF($AE104="Yes",IF($AH104+COLUMN(CL104)&gt;$AI104,"",DU104+1),"")</f>
        <v/>
      </c>
      <c r="DW104" s="73" t="str">
        <f t="shared" ref="DW104:DW109" si="1251">IF($AE104="Yes",IF($AH104+COLUMN(CM104)&gt;$AI104,"",DV104+1),"")</f>
        <v/>
      </c>
      <c r="DX104" s="73" t="str">
        <f t="shared" ref="DX104:DX109" si="1252">IF($AE104="Yes",IF($AH104+COLUMN(CN104)&gt;$AI104,"",DW104+1),"")</f>
        <v/>
      </c>
      <c r="DY104" s="73" t="str">
        <f t="shared" ref="DY104:DY109" si="1253">IF($AE104="Yes",IF($AH104+COLUMN(CO104)&gt;$AI104,"",DX104+1),"")</f>
        <v/>
      </c>
      <c r="DZ104" s="73" t="str">
        <f t="shared" ref="DZ104:DZ109" si="1254">IF($AE104="Yes",IF($AH104+COLUMN(CP104)&gt;$AI104,"",DY104+1),"")</f>
        <v/>
      </c>
      <c r="EA104" s="73" t="str">
        <f t="shared" ref="EA104:EA109" si="1255">IF($AE104="Yes",IF($AH104+COLUMN(CQ104)&gt;$AI104,"",DZ104+1),"")</f>
        <v/>
      </c>
      <c r="EB104" s="73" t="str">
        <f t="shared" ref="EB104:EB109" si="1256">IF($AE104="Yes",IF($AH104+COLUMN(CR104)&gt;$AI104,"",EA104+1),"")</f>
        <v/>
      </c>
      <c r="EC104" s="73" t="str">
        <f t="shared" ref="EC104:EC109" si="1257">IF($AE104="Yes",IF($AH104+COLUMN(CS104)&gt;$AI104,"",EB104+1),"")</f>
        <v/>
      </c>
      <c r="ED104" s="73" t="str">
        <f t="shared" ref="ED104:ED109" si="1258">IF($AE104="Yes",IF($AH104+COLUMN(CT104)&gt;$AI104,"",EC104+1),"")</f>
        <v/>
      </c>
      <c r="EE104" s="73" t="str">
        <f t="shared" ref="EE104:EE109" si="1259">IF($AE104="Yes",IF($AH104+COLUMN(CU104)&gt;$AI104,"",ED104+1),"")</f>
        <v/>
      </c>
      <c r="EF104" s="73" t="str">
        <f t="shared" ref="EF104:EF109" si="1260">IF($AE104="Yes",IF($AH104+COLUMN(CV104)&gt;$AI104,"",EE104+1),"")</f>
        <v/>
      </c>
      <c r="EG104" s="73" t="str">
        <f t="shared" ref="EG104:EG109" si="1261">IF($AE104="Yes",IF($AH104+COLUMN(CW104)&gt;$AI104,"",EF104+1),"")</f>
        <v/>
      </c>
      <c r="EH104" s="73" t="str">
        <f t="shared" ref="EH104:EH109" si="1262">IF($AE104="Yes",IF($AH104+COLUMN(CX104)&gt;$AI104,"",EG104+1),"")</f>
        <v/>
      </c>
      <c r="EI104" s="73" t="str">
        <f t="shared" ref="EI104:EI109" si="1263">IF($AE104="Yes",IF($AH104+COLUMN(CY104)&gt;$AI104,"",EH104+1),"")</f>
        <v/>
      </c>
      <c r="EJ104" s="73" t="str">
        <f t="shared" ref="EJ104:EJ109" si="1264">IF($AE104="Yes",IF($AH104+COLUMN(CZ104)&gt;$AI104,"",EI104+1),"")</f>
        <v/>
      </c>
      <c r="EK104" s="73" t="str">
        <f t="shared" ref="EK104:EK109" si="1265">IF($AE104="Yes",IF($AH104+COLUMN(DA104)&gt;$AI104,"",EJ104+1),"")</f>
        <v/>
      </c>
      <c r="EL104" s="73" t="str">
        <f t="shared" ref="EL104:EL109" si="1266">IF($AE104="Yes",IF($AH104+COLUMN(DB104)&gt;$AI104,"",EK104+1),"")</f>
        <v/>
      </c>
      <c r="EM104" s="73" t="str">
        <f t="shared" ref="EM104:EM109" si="1267">IF($AE104="Yes",IF($AH104+COLUMN(DC104)&gt;$AI104,"",EL104+1),"")</f>
        <v/>
      </c>
      <c r="EN104" s="73" t="str">
        <f t="shared" ref="EN104:EN109" si="1268">IF($AE104="Yes",IF($AH104+COLUMN(DD104)&gt;$AI104,"",EM104+1),"")</f>
        <v/>
      </c>
      <c r="EO104" s="73" t="str">
        <f t="shared" ref="EO104:EO109" si="1269">IF($AE104="Yes",IF($AH104+COLUMN(DE104)&gt;$AI104,"",EN104+1),"")</f>
        <v/>
      </c>
      <c r="EP104" s="73" t="str">
        <f t="shared" ref="EP104:EP109" si="1270">IF($AE104="Yes",IF($AH104+COLUMN(DF104)&gt;$AI104,"",EO104+1),"")</f>
        <v/>
      </c>
      <c r="EQ104" s="73" t="str">
        <f t="shared" ref="EQ104:EQ109" si="1271">IF($AE104="Yes",IF($AH104+COLUMN(DG104)&gt;$AI104,"",EP104+1),"")</f>
        <v/>
      </c>
      <c r="ER104" s="73" t="str">
        <f t="shared" ref="ER104:ER109" si="1272">IF($AE104="Yes",IF($AH104+COLUMN(DH104)&gt;$AI104,"",EQ104+1),"")</f>
        <v/>
      </c>
      <c r="ES104" s="73" t="str">
        <f t="shared" ref="ES104:ES109" si="1273">IF($AE104="Yes",IF($AH104+COLUMN(DI104)&gt;$AI104,"",ER104+1),"")</f>
        <v/>
      </c>
      <c r="ET104" s="73" t="str">
        <f t="shared" ref="ET104:ET109" si="1274">IF($AE104="Yes",IF($AH104+COLUMN(DJ104)&gt;$AI104,"",ES104+1),"")</f>
        <v/>
      </c>
      <c r="EU104" s="73" t="str">
        <f t="shared" ref="EU104:EU109" si="1275">IF($AE104="Yes",IF($AH104+COLUMN(DK104)&gt;$AI104,"",ET104+1),"")</f>
        <v/>
      </c>
      <c r="EV104" s="73" t="str">
        <f t="shared" ref="EV104:EV109" si="1276">IF($AE104="Yes",IF($AH104+COLUMN(DL104)&gt;$AI104,"",EU104+1),"")</f>
        <v/>
      </c>
      <c r="EW104" s="73" t="str">
        <f t="shared" ref="EW104:EW109" si="1277">IF($AE104="Yes",IF($AH104+COLUMN(DM104)&gt;$AI104,"",EV104+1),"")</f>
        <v/>
      </c>
      <c r="EX104" s="73" t="str">
        <f t="shared" ref="EX104:EX109" si="1278">IF($AE104="Yes",IF($AH104+COLUMN(DN104)&gt;$AI104,"",EW104+1),"")</f>
        <v/>
      </c>
      <c r="EY104" s="73" t="str">
        <f t="shared" ref="EY104:EY109" si="1279">IF($AE104="Yes",IF($AH104+COLUMN(DO104)&gt;$AI104,"",EX104+1),"")</f>
        <v/>
      </c>
      <c r="EZ104" s="73" t="str">
        <f t="shared" ref="EZ104:EZ109" si="1280">IF($AE104="Yes",IF($AH104+COLUMN(DP104)&gt;$AI104,"",EY104+1),"")</f>
        <v/>
      </c>
      <c r="FA104" s="73" t="str">
        <f t="shared" ref="FA104:FA109" si="1281">IF($AE104="Yes",IF($AH104+COLUMN(DQ104)&gt;$AI104,"",EZ104+1),"")</f>
        <v/>
      </c>
      <c r="FB104" s="73" t="str">
        <f t="shared" ref="FB104:FB109" si="1282">IF($AE104="Yes",IF($AH104+COLUMN(DR104)&gt;$AI104,"",FA104+1),"")</f>
        <v/>
      </c>
      <c r="FC104" s="73" t="str">
        <f t="shared" ref="FC104:FC109" si="1283">IF($AE104="Yes",IF($AH104+COLUMN(DS104)&gt;$AI104,"",FB104+1),"")</f>
        <v/>
      </c>
      <c r="FD104" s="73" t="str">
        <f t="shared" ref="FD104:FD109" si="1284">IF($AE104="Yes",IF($AH104+COLUMN(DT104)&gt;$AI104,"",FC104+1),"")</f>
        <v/>
      </c>
      <c r="FE104" s="73" t="str">
        <f t="shared" ref="FE104:FE109" si="1285">IF($AE104="Yes",IF($AH104+COLUMN(DU104)&gt;$AI104,"",FD104+1),"")</f>
        <v/>
      </c>
      <c r="FF104" s="73" t="str">
        <f t="shared" ref="FF104:FF109" si="1286">IF($AE104="Yes",IF($AH104+COLUMN(DV104)&gt;$AI104,"",FE104+1),"")</f>
        <v/>
      </c>
      <c r="FG104" s="73" t="str">
        <f t="shared" ref="FG104:FG109" si="1287">IF($AE104="Yes",IF($AH104+COLUMN(DW104)&gt;$AI104,"",FF104+1),"")</f>
        <v/>
      </c>
      <c r="FH104" s="73" t="str">
        <f t="shared" ref="FH104:FH109" si="1288">IF($AE104="Yes",IF($AH104+COLUMN(DX104)&gt;$AI104,"",FG104+1),"")</f>
        <v/>
      </c>
      <c r="FI104" s="73" t="str">
        <f t="shared" ref="FI104:FI109" si="1289">IF($AE104="Yes",IF($AH104+COLUMN(DY104)&gt;$AI104,"",FH104+1),"")</f>
        <v/>
      </c>
      <c r="FJ104" s="73" t="str">
        <f t="shared" si="1161"/>
        <v/>
      </c>
      <c r="FK104" s="73" t="str">
        <f t="shared" ref="FK104:FK109" si="1290">IF($AE104="Yes",IF($AH104+COLUMN(EA104)&gt;$AI104,"",FJ104+1),"")</f>
        <v/>
      </c>
      <c r="FL104" s="73" t="str">
        <f t="shared" ref="FL104:FL109" si="1291">IF($AE104="Yes",IF($AH104+COLUMN(EB104)&gt;$AI104,"",FK104+1),"")</f>
        <v/>
      </c>
      <c r="FM104" s="73" t="str">
        <f t="shared" ref="FM104:FM109" si="1292">IF($AE104="Yes",IF($AH104+COLUMN(EC104)&gt;$AI104,"",FL104+1),"")</f>
        <v/>
      </c>
      <c r="FN104" s="73" t="str">
        <f t="shared" ref="FN104:FN109" si="1293">IF($AE104="Yes",IF($AH104+COLUMN(ED104)&gt;$AI104,"",FM104+1),"")</f>
        <v/>
      </c>
      <c r="FO104" s="73" t="str">
        <f t="shared" ref="FO104:FO109" si="1294">IF($AE104="Yes",IF($AH104+COLUMN(EE104)&gt;$AI104,"",FN104+1),"")</f>
        <v/>
      </c>
      <c r="FP104" s="73" t="str">
        <f t="shared" ref="FP104:FP109" si="1295">IF($AE104="Yes",IF($AH104+COLUMN(EF104)&gt;$AI104,"",FO104+1),"")</f>
        <v/>
      </c>
      <c r="FQ104" s="73" t="str">
        <f t="shared" ref="FQ104:FQ109" si="1296">IF($AE104="Yes",IF($AH104+COLUMN(EG104)&gt;$AI104,"",FP104+1),"")</f>
        <v/>
      </c>
      <c r="FR104" s="73" t="str">
        <f t="shared" ref="FR104:FR109" si="1297">IF($AE104="Yes",IF($AH104+COLUMN(EH104)&gt;$AI104,"",FQ104+1),"")</f>
        <v/>
      </c>
      <c r="FS104" s="73" t="str">
        <f t="shared" ref="FS104:FS109" si="1298">IF($AE104="Yes",IF($AH104+COLUMN(EI104)&gt;$AI104,"",FR104+1),"")</f>
        <v/>
      </c>
      <c r="FT104" s="73" t="str">
        <f t="shared" ref="FT104:FT109" si="1299">IF($AE104="Yes",IF($AH104+COLUMN(EJ104)&gt;$AI104,"",FS104+1),"")</f>
        <v/>
      </c>
      <c r="FU104" s="73" t="str">
        <f t="shared" ref="FU104:FU109" si="1300">IF($AE104="Yes",IF($AH104+COLUMN(EK104)&gt;$AI104,"",FT104+1),"")</f>
        <v/>
      </c>
      <c r="FV104" s="73" t="str">
        <f t="shared" ref="FV104:FV109" si="1301">IF($AE104="Yes",IF($AH104+COLUMN(EL104)&gt;$AI104,"",FU104+1),"")</f>
        <v/>
      </c>
      <c r="FW104" s="73" t="str">
        <f t="shared" ref="FW104:FW109" si="1302">IF($AE104="Yes",IF($AH104+COLUMN(EM104)&gt;$AI104,"",FV104+1),"")</f>
        <v/>
      </c>
      <c r="FX104" s="73" t="str">
        <f t="shared" ref="FX104:FX109" si="1303">IF($AE104="Yes",IF($AH104+COLUMN(EN104)&gt;$AI104,"",FW104+1),"")</f>
        <v/>
      </c>
      <c r="FY104" s="73" t="str">
        <f t="shared" ref="FY104:FY109" si="1304">IF($AE104="Yes",IF($AH104+COLUMN(EO104)&gt;$AI104,"",FX104+1),"")</f>
        <v/>
      </c>
      <c r="FZ104" s="73" t="str">
        <f t="shared" ref="FZ104:FZ109" si="1305">IF($AE104="Yes",IF($AH104+COLUMN(EP104)&gt;$AI104,"",FY104+1),"")</f>
        <v/>
      </c>
      <c r="GA104" s="73" t="str">
        <f t="shared" ref="GA104:GA109" si="1306">IF($AE104="Yes",IF($AH104+COLUMN(EQ104)&gt;$AI104,"",FZ104+1),"")</f>
        <v/>
      </c>
      <c r="GB104" s="73" t="str">
        <f t="shared" ref="GB104:GB109" si="1307">IF($AE104="Yes",IF($AH104+COLUMN(ER104)&gt;$AI104,"",GA104+1),"")</f>
        <v/>
      </c>
      <c r="GC104" s="73" t="str">
        <f t="shared" ref="GC104:GC109" si="1308">IF($AE104="Yes",IF($AH104+COLUMN(ES104)&gt;$AI104,"",GB104+1),"")</f>
        <v/>
      </c>
      <c r="GD104" s="73" t="str">
        <f t="shared" ref="GD104:GD109" si="1309">IF($AE104="Yes",IF($AH104+COLUMN(ET104)&gt;$AI104,"",GC104+1),"")</f>
        <v/>
      </c>
      <c r="GE104" s="73" t="str">
        <f t="shared" ref="GE104:GE109" si="1310">IF($AE104="Yes",IF($AH104+COLUMN(EU104)&gt;$AI104,"",GD104+1),"")</f>
        <v/>
      </c>
      <c r="GF104" s="73" t="str">
        <f t="shared" ref="GF104:GF109" si="1311">IF($AE104="Yes",IF($AH104+COLUMN(EV104)&gt;$AI104,"",GE104+1),"")</f>
        <v/>
      </c>
      <c r="GG104" s="73" t="str">
        <f t="shared" ref="GG104:GG109" si="1312">IF($AE104="Yes",IF($AH104+COLUMN(EW104)&gt;$AI104,"",GF104+1),"")</f>
        <v/>
      </c>
      <c r="GH104" s="73" t="str">
        <f t="shared" ref="GH104:GH109" si="1313">IF($AE104="Yes",IF($AH104+COLUMN(EX104)&gt;$AI104,"",GG104+1),"")</f>
        <v/>
      </c>
      <c r="GI104" s="73" t="str">
        <f t="shared" ref="GI104:GI109" si="1314">IF($AE104="Yes",IF($AH104+COLUMN(EY104)&gt;$AI104,"",GH104+1),"")</f>
        <v/>
      </c>
      <c r="GJ104" s="73" t="str">
        <f t="shared" ref="GJ104:GJ109" si="1315">IF($AE104="Yes",IF($AH104+COLUMN(EZ104)&gt;$AI104,"",GI104+1),"")</f>
        <v/>
      </c>
      <c r="GK104" s="73" t="str">
        <f t="shared" ref="GK104:GK109" si="1316">IF($AE104="Yes",IF($AH104+COLUMN(FA104)&gt;$AI104,"",GJ104+1),"")</f>
        <v/>
      </c>
      <c r="GL104" s="73" t="str">
        <f t="shared" ref="GL104:GL109" si="1317">IF($AE104="Yes",IF($AH104+COLUMN(FB104)&gt;$AI104,"",GK104+1),"")</f>
        <v/>
      </c>
      <c r="GM104" s="73" t="str">
        <f t="shared" ref="GM104:GM109" si="1318">IF($AE104="Yes",IF($AH104+COLUMN(FC104)&gt;$AI104,"",GL104+1),"")</f>
        <v/>
      </c>
      <c r="GN104" s="73" t="str">
        <f t="shared" ref="GN104:GN109" si="1319">IF($AE104="Yes",IF($AH104+COLUMN(FD104)&gt;$AI104,"",GM104+1),"")</f>
        <v/>
      </c>
      <c r="GO104" s="73" t="str">
        <f t="shared" ref="GO104:GO109" si="1320">IF($AE104="Yes",IF($AH104+COLUMN(FE104)&gt;$AI104,"",GN104+1),"")</f>
        <v/>
      </c>
      <c r="GP104" s="73" t="str">
        <f t="shared" ref="GP104:GP109" si="1321">IF($AE104="Yes",IF($AH104+COLUMN(FF104)&gt;$AI104,"",GO104+1),"")</f>
        <v/>
      </c>
      <c r="GQ104" s="73" t="str">
        <f t="shared" ref="GQ104:GQ109" si="1322">IF($AE104="Yes",IF($AH104+COLUMN(FG104)&gt;$AI104,"",GP104+1),"")</f>
        <v/>
      </c>
      <c r="GR104" s="73" t="str">
        <f t="shared" ref="GR104:GR109" si="1323">IF($AE104="Yes",IF($AH104+COLUMN(FH104)&gt;$AI104,"",GQ104+1),"")</f>
        <v/>
      </c>
      <c r="GS104" s="73" t="str">
        <f t="shared" ref="GS104:GS109" si="1324">IF($AE104="Yes",IF($AH104+COLUMN(FI104)&gt;$AI104,"",GR104+1),"")</f>
        <v/>
      </c>
      <c r="GT104" s="73" t="str">
        <f t="shared" ref="GT104:GT109" si="1325">IF($AE104="Yes",IF($AH104+COLUMN(FJ104)&gt;$AI104,"",GS104+1),"")</f>
        <v/>
      </c>
      <c r="GU104" s="73" t="str">
        <f t="shared" ref="GU104:GU109" si="1326">IF($AE104="Yes",IF($AH104+COLUMN(FK104)&gt;$AI104,"",GT104+1),"")</f>
        <v/>
      </c>
      <c r="GV104" s="73" t="str">
        <f t="shared" ref="GV104:GV109" si="1327">IF($AE104="Yes",IF($AH104+COLUMN(FL104)&gt;$AI104,"",GU104+1),"")</f>
        <v/>
      </c>
      <c r="GW104" s="73" t="str">
        <f t="shared" ref="GW104:GW109" si="1328">IF($AE104="Yes",IF($AH104+COLUMN(FM104)&gt;$AI104,"",GV104+1),"")</f>
        <v/>
      </c>
      <c r="GX104" s="73" t="str">
        <f t="shared" ref="GX104:GX109" si="1329">IF($AE104="Yes",IF($AH104+COLUMN(FN104)&gt;$AI104,"",GW104+1),"")</f>
        <v/>
      </c>
      <c r="GY104" s="73" t="str">
        <f t="shared" ref="GY104:GY109" si="1330">IF($AE104="Yes",IF($AH104+COLUMN(FO104)&gt;$AI104,"",GX104+1),"")</f>
        <v/>
      </c>
      <c r="GZ104" s="73" t="str">
        <f t="shared" ref="GZ104:GZ109" si="1331">IF($AE104="Yes",IF($AH104+COLUMN(FP104)&gt;$AI104,"",GY104+1),"")</f>
        <v/>
      </c>
      <c r="HA104" s="73" t="str">
        <f t="shared" ref="HA104:HA109" si="1332">IF($AE104="Yes",IF($AH104+COLUMN(FQ104)&gt;$AI104,"",GZ104+1),"")</f>
        <v/>
      </c>
      <c r="HB104" s="73" t="str">
        <f t="shared" ref="HB104:HB109" si="1333">IF($AE104="Yes",IF($AH104+COLUMN(FR104)&gt;$AI104,"",HA104+1),"")</f>
        <v/>
      </c>
      <c r="HC104" s="73" t="str">
        <f t="shared" ref="HC104:HC109" si="1334">IF($AE104="Yes",IF($AH104+COLUMN(FS104)&gt;$AI104,"",HB104+1),"")</f>
        <v/>
      </c>
      <c r="HD104" s="73" t="str">
        <f t="shared" ref="HD104:HD109" si="1335">IF($AE104="Yes",IF($AH104+COLUMN(FT104)&gt;$AI104,"",HC104+1),"")</f>
        <v/>
      </c>
      <c r="HE104" s="73" t="str">
        <f t="shared" ref="HE104:HE109" si="1336">IF($AE104="Yes",IF($AH104+COLUMN(FU104)&gt;$AI104,"",HD104+1),"")</f>
        <v/>
      </c>
      <c r="HF104" s="73" t="str">
        <f t="shared" ref="HF104:HF109" si="1337">IF($AE104="Yes",IF($AH104+COLUMN(FV104)&gt;$AI104,"",HE104+1),"")</f>
        <v/>
      </c>
      <c r="HG104" s="73" t="str">
        <f t="shared" ref="HG104:HG109" si="1338">IF($AE104="Yes",IF($AH104+COLUMN(FW104)&gt;$AI104,"",HF104+1),"")</f>
        <v/>
      </c>
      <c r="HH104" s="73" t="str">
        <f t="shared" ref="HH104:HH109" si="1339">IF($AE104="Yes",IF($AH104+COLUMN(FX104)&gt;$AI104,"",HG104+1),"")</f>
        <v/>
      </c>
      <c r="HI104" s="73" t="str">
        <f t="shared" ref="HI104:HI109" si="1340">IF($AE104="Yes",IF($AH104+COLUMN(FY104)&gt;$AI104,"",HH104+1),"")</f>
        <v/>
      </c>
      <c r="HJ104" s="73" t="str">
        <f t="shared" ref="HJ104:HJ109" si="1341">IF($AE104="Yes",IF($AH104+COLUMN(FZ104)&gt;$AI104,"",HI104+1),"")</f>
        <v/>
      </c>
      <c r="HK104" s="73" t="str">
        <f t="shared" ref="HK104:HK109" si="1342">IF($AE104="Yes",IF($AH104+COLUMN(GA104)&gt;$AI104,"",HJ104+1),"")</f>
        <v/>
      </c>
      <c r="HL104" s="73" t="str">
        <f t="shared" ref="HL104:HL109" si="1343">IF($AE104="Yes",IF($AH104+COLUMN(GB104)&gt;$AI104,"",HK104+1),"")</f>
        <v/>
      </c>
      <c r="HM104" s="73" t="str">
        <f t="shared" ref="HM104:HM109" si="1344">IF($AE104="Yes",IF($AH104+COLUMN(GC104)&gt;$AI104,"",HL104+1),"")</f>
        <v/>
      </c>
      <c r="HN104" s="73" t="str">
        <f t="shared" ref="HN104:HN109" si="1345">IF($AE104="Yes",IF($AH104+COLUMN(GD104)&gt;$AI104,"",HM104+1),"")</f>
        <v/>
      </c>
      <c r="HO104" s="73" t="str">
        <f t="shared" ref="HO104:HO109" si="1346">IF($AE104="Yes",IF($AH104+COLUMN(GE104)&gt;$AI104,"",HN104+1),"")</f>
        <v/>
      </c>
      <c r="HP104" s="73" t="str">
        <f t="shared" ref="HP104:HP109" si="1347">IF($AE104="Yes",IF($AH104+COLUMN(GF104)&gt;$AI104,"",HO104+1),"")</f>
        <v/>
      </c>
      <c r="HQ104" s="73" t="str">
        <f t="shared" ref="HQ104:HQ109" si="1348">IF($AE104="Yes",IF($AH104+COLUMN(GG104)&gt;$AI104,"",HP104+1),"")</f>
        <v/>
      </c>
      <c r="HR104" s="73" t="str">
        <f t="shared" ref="HR104:HR109" si="1349">IF($AE104="Yes",IF($AH104+COLUMN(GH104)&gt;$AI104,"",HQ104+1),"")</f>
        <v/>
      </c>
      <c r="HS104" s="73" t="str">
        <f t="shared" ref="HS104:HS109" si="1350">IF($AE104="Yes",IF($AH104+COLUMN(GI104)&gt;$AI104,"",HR104+1),"")</f>
        <v/>
      </c>
      <c r="HT104" s="73" t="str">
        <f t="shared" ref="HT104:HT109" si="1351">IF($AE104="Yes",IF($AH104+COLUMN(GJ104)&gt;$AI104,"",HS104+1),"")</f>
        <v/>
      </c>
      <c r="HU104" s="73" t="str">
        <f t="shared" ref="HU104:HU109" si="1352">IF($AE104="Yes",IF($AH104+COLUMN(GK104)&gt;$AI104,"",HT104+1),"")</f>
        <v/>
      </c>
      <c r="HV104" s="73" t="str">
        <f t="shared" si="1162"/>
        <v/>
      </c>
      <c r="HW104" s="73" t="str">
        <f t="shared" ref="HW104:HW109" si="1353">IF($AE104="Yes",IF($AH104+COLUMN(GM104)&gt;$AI104,"",HV104+1),"")</f>
        <v/>
      </c>
      <c r="HX104" s="73" t="str">
        <f t="shared" ref="HX104:HX109" si="1354">IF($AE104="Yes",IF($AH104+COLUMN(GN104)&gt;$AI104,"",HW104+1),"")</f>
        <v/>
      </c>
      <c r="HY104" s="73" t="str">
        <f t="shared" ref="HY104:HY109" si="1355">IF($AE104="Yes",IF($AH104+COLUMN(GO104)&gt;$AI104,"",HX104+1),"")</f>
        <v/>
      </c>
      <c r="HZ104" s="73" t="str">
        <f t="shared" ref="HZ104:HZ109" si="1356">IF($AE104="Yes",IF($AH104+COLUMN(GP104)&gt;$AI104,"",HY104+1),"")</f>
        <v/>
      </c>
      <c r="IA104" s="73" t="str">
        <f t="shared" ref="IA104:IA109" si="1357">IF($AE104="Yes",IF($AH104+COLUMN(GQ104)&gt;$AI104,"",HZ104+1),"")</f>
        <v/>
      </c>
      <c r="IB104" s="73" t="str">
        <f t="shared" ref="IB104:IB109" si="1358">IF($AE104="Yes",IF($AH104+COLUMN(GR104)&gt;$AI104,"",IA104+1),"")</f>
        <v/>
      </c>
      <c r="IC104" s="73" t="str">
        <f t="shared" ref="IC104:IC109" si="1359">IF($AE104="Yes",IF($AH104+COLUMN(GS104)&gt;$AI104,"",IB104+1),"")</f>
        <v/>
      </c>
      <c r="ID104" s="73" t="str">
        <f t="shared" ref="ID104:ID109" si="1360">IF($AE104="Yes",IF($AH104+COLUMN(GT104)&gt;$AI104,"",IC104+1),"")</f>
        <v/>
      </c>
      <c r="IE104" s="73" t="str">
        <f t="shared" ref="IE104:IE109" si="1361">IF($AE104="Yes",IF($AH104+COLUMN(GU104)&gt;$AI104,"",ID104+1),"")</f>
        <v/>
      </c>
      <c r="IF104" s="73" t="str">
        <f t="shared" ref="IF104:IF109" si="1362">IF($AE104="Yes",IF($AH104+COLUMN(GV104)&gt;$AI104,"",IE104+1),"")</f>
        <v/>
      </c>
      <c r="IG104" s="73" t="str">
        <f t="shared" ref="IG104:IG109" si="1363">IF($AE104="Yes",IF($AH104+COLUMN(GW104)&gt;$AI104,"",IF104+1),"")</f>
        <v/>
      </c>
      <c r="IH104" s="73" t="str">
        <f t="shared" ref="IH104:IH109" si="1364">IF($AE104="Yes",IF($AH104+COLUMN(GX104)&gt;$AI104,"",IG104+1),"")</f>
        <v/>
      </c>
      <c r="II104" s="73" t="str">
        <f t="shared" ref="II104:II109" si="1365">IF($AE104="Yes",IF($AH104+COLUMN(GY104)&gt;$AI104,"",IH104+1),"")</f>
        <v/>
      </c>
      <c r="IJ104" s="73" t="str">
        <f t="shared" ref="IJ104:IJ109" si="1366">IF($AE104="Yes",IF($AH104+COLUMN(GZ104)&gt;$AI104,"",II104+1),"")</f>
        <v/>
      </c>
      <c r="IK104" s="73" t="str">
        <f t="shared" ref="IK104:IK109" si="1367">IF($AE104="Yes",IF($AH104+COLUMN(HA104)&gt;$AI104,"",IJ104+1),"")</f>
        <v/>
      </c>
      <c r="IL104" s="73" t="str">
        <f t="shared" ref="IL104:IL109" si="1368">IF($AE104="Yes",IF($AH104+COLUMN(HB104)&gt;$AI104,"",IK104+1),"")</f>
        <v/>
      </c>
      <c r="IM104" s="73" t="str">
        <f t="shared" ref="IM104:IM109" si="1369">IF($AE104="Yes",IF($AH104+COLUMN(HC104)&gt;$AI104,"",IL104+1),"")</f>
        <v/>
      </c>
      <c r="IN104" s="73" t="str">
        <f t="shared" ref="IN104:IN109" si="1370">IF($AE104="Yes",IF($AH104+COLUMN(HD104)&gt;$AI104,"",IM104+1),"")</f>
        <v/>
      </c>
      <c r="IO104" s="73" t="str">
        <f t="shared" ref="IO104:IO109" si="1371">IF($AE104="Yes",IF($AH104+COLUMN(HE104)&gt;$AI104,"",IN104+1),"")</f>
        <v/>
      </c>
      <c r="IP104" s="73" t="str">
        <f t="shared" ref="IP104:IP109" si="1372">IF($AE104="Yes",IF($AH104+COLUMN(HF104)&gt;$AI104,"",IO104+1),"")</f>
        <v/>
      </c>
      <c r="IQ104" s="73" t="str">
        <f t="shared" ref="IQ104:IQ109" si="1373">IF($AE104="Yes",IF($AH104+COLUMN(HG104)&gt;$AI104,"",IP104+1),"")</f>
        <v/>
      </c>
      <c r="IR104" s="73" t="str">
        <f t="shared" ref="IR104:IR109" si="1374">IF($AE104="Yes",IF($AH104+COLUMN(HH104)&gt;$AI104,"",IQ104+1),"")</f>
        <v/>
      </c>
      <c r="IS104" s="73" t="str">
        <f t="shared" ref="IS104:IS109" si="1375">IF($AE104="Yes",IF($AH104+COLUMN(HI104)&gt;$AI104,"",IR104+1),"")</f>
        <v/>
      </c>
      <c r="IT104" s="73" t="str">
        <f t="shared" ref="IT104:IT109" si="1376">IF($AE104="Yes",IF($AH104+COLUMN(HJ104)&gt;$AI104,"",IS104+1),"")</f>
        <v/>
      </c>
      <c r="IU104" s="73" t="str">
        <f t="shared" ref="IU104:IU109" si="1377">IF($AE104="Yes",IF($AH104+COLUMN(HK104)&gt;$AI104,"",IT104+1),"")</f>
        <v/>
      </c>
      <c r="IV104" s="73" t="str">
        <f t="shared" ref="IV104:IV109" si="1378">IF($AE104="Yes",IF($AH104+COLUMN(HL104)&gt;$AI104,"",IU104+1),"")</f>
        <v/>
      </c>
      <c r="IW104" s="73" t="str">
        <f t="shared" ref="IW104:IW109" si="1379">IF($AE104="Yes",IF($AH104+COLUMN(HM104)&gt;$AI104,"",IV104+1),"")</f>
        <v/>
      </c>
      <c r="IX104" s="73" t="str">
        <f t="shared" ref="IX104:IX109" si="1380">IF($AE104="Yes",IF($AH104+COLUMN(HN104)&gt;$AI104,"",IW104+1),"")</f>
        <v/>
      </c>
      <c r="IY104" s="73" t="str">
        <f t="shared" ref="IY104:IY109" si="1381">IF($AE104="Yes",IF($AH104+COLUMN(HO104)&gt;$AI104,"",IX104+1),"")</f>
        <v/>
      </c>
      <c r="IZ104" s="73" t="str">
        <f t="shared" ref="IZ104:IZ109" si="1382">IF($AE104="Yes",IF($AH104+COLUMN(HP104)&gt;$AI104,"",IY104+1),"")</f>
        <v/>
      </c>
      <c r="JA104" s="73" t="str">
        <f t="shared" ref="JA104:JA109" si="1383">IF($AE104="Yes",IF($AH104+COLUMN(HQ104)&gt;$AI104,"",IZ104+1),"")</f>
        <v/>
      </c>
      <c r="JB104" s="73" t="str">
        <f t="shared" ref="JB104:JB109" si="1384">IF($AE104="Yes",IF($AH104+COLUMN(HR104)&gt;$AI104,"",JA104+1),"")</f>
        <v/>
      </c>
      <c r="JC104" s="73" t="str">
        <f t="shared" ref="JC104:JC109" si="1385">IF($AE104="Yes",IF($AH104+COLUMN(HS104)&gt;$AI104,"",JB104+1),"")</f>
        <v/>
      </c>
      <c r="JD104" s="73" t="str">
        <f t="shared" ref="JD104:JD109" si="1386">IF($AE104="Yes",IF($AH104+COLUMN(HT104)&gt;$AI104,"",JC104+1),"")</f>
        <v/>
      </c>
      <c r="JE104" s="73" t="str">
        <f t="shared" ref="JE104:JE109" si="1387">IF($AE104="Yes",IF($AH104+COLUMN(HU104)&gt;$AI104,"",JD104+1),"")</f>
        <v/>
      </c>
      <c r="JF104" s="73" t="str">
        <f t="shared" ref="JF104:JF109" si="1388">IF($AE104="Yes",IF($AH104+COLUMN(HV104)&gt;$AI104,"",JE104+1),"")</f>
        <v/>
      </c>
      <c r="JG104" s="73" t="str">
        <f t="shared" ref="JG104:JG109" si="1389">IF($AE104="Yes",IF($AH104+COLUMN(HW104)&gt;$AI104,"",JF104+1),"")</f>
        <v/>
      </c>
      <c r="JH104" s="73" t="str">
        <f t="shared" ref="JH104:JH109" si="1390">IF($AE104="Yes",IF($AH104+COLUMN(HX104)&gt;$AI104,"",JG104+1),"")</f>
        <v/>
      </c>
      <c r="JI104" s="73" t="str">
        <f t="shared" ref="JI104:JI109" si="1391">IF($AE104="Yes",IF($AH104+COLUMN(HY104)&gt;$AI104,"",JH104+1),"")</f>
        <v/>
      </c>
      <c r="JJ104" s="73" t="str">
        <f t="shared" ref="JJ104:JJ109" si="1392">IF($AE104="Yes",IF($AH104+COLUMN(HZ104)&gt;$AI104,"",JI104+1),"")</f>
        <v/>
      </c>
      <c r="JK104" s="73" t="str">
        <f t="shared" ref="JK104:JK109" si="1393">IF($AE104="Yes",IF($AH104+COLUMN(IA104)&gt;$AI104,"",JJ104+1),"")</f>
        <v/>
      </c>
      <c r="JL104" s="73" t="str">
        <f t="shared" ref="JL104:JL109" si="1394">IF($AE104="Yes",IF($AH104+COLUMN(IB104)&gt;$AI104,"",JK104+1),"")</f>
        <v/>
      </c>
      <c r="JM104" s="73" t="str">
        <f t="shared" ref="JM104:JM109" si="1395">IF($AE104="Yes",IF($AH104+COLUMN(IC104)&gt;$AI104,"",JL104+1),"")</f>
        <v/>
      </c>
      <c r="JN104" s="73" t="str">
        <f t="shared" ref="JN104:JN109" si="1396">IF($AE104="Yes",IF($AH104+COLUMN(ID104)&gt;$AI104,"",JM104+1),"")</f>
        <v/>
      </c>
      <c r="JO104" s="73" t="str">
        <f t="shared" ref="JO104:JO109" si="1397">IF($AE104="Yes",IF($AH104+COLUMN(IE104)&gt;$AI104,"",JN104+1),"")</f>
        <v/>
      </c>
      <c r="JP104" s="73" t="str">
        <f t="shared" ref="JP104:JP109" si="1398">IF($AE104="Yes",IF($AH104+COLUMN(IF104)&gt;$AI104,"",JO104+1),"")</f>
        <v/>
      </c>
      <c r="JQ104" s="73" t="str">
        <f t="shared" ref="JQ104:JQ109" si="1399">IF($AE104="Yes",IF($AH104+COLUMN(IG104)&gt;$AI104,"",JP104+1),"")</f>
        <v/>
      </c>
      <c r="JR104" s="73" t="str">
        <f t="shared" ref="JR104:JR109" si="1400">IF($AE104="Yes",IF($AH104+COLUMN(IH104)&gt;$AI104,"",JQ104+1),"")</f>
        <v/>
      </c>
      <c r="JS104" s="73" t="str">
        <f t="shared" ref="JS104:JS109" si="1401">IF($AE104="Yes",IF($AH104+COLUMN(II104)&gt;$AI104,"",JR104+1),"")</f>
        <v/>
      </c>
      <c r="JT104" s="73" t="str">
        <f t="shared" ref="JT104:JT109" si="1402">IF($AE104="Yes",IF($AH104+COLUMN(IJ104)&gt;$AI104,"",JS104+1),"")</f>
        <v/>
      </c>
      <c r="JU104" s="73" t="str">
        <f t="shared" ref="JU104:JU109" si="1403">IF($AE104="Yes",IF($AH104+COLUMN(IK104)&gt;$AI104,"",JT104+1),"")</f>
        <v/>
      </c>
      <c r="JV104" s="73" t="str">
        <f t="shared" ref="JV104:JV109" si="1404">IF($AE104="Yes",IF($AH104+COLUMN(IL104)&gt;$AI104,"",JU104+1),"")</f>
        <v/>
      </c>
      <c r="JW104" s="73" t="str">
        <f t="shared" ref="JW104:JW109" si="1405">IF($AE104="Yes",IF($AH104+COLUMN(IM104)&gt;$AI104,"",JV104+1),"")</f>
        <v/>
      </c>
      <c r="JX104" s="73" t="str">
        <f t="shared" ref="JX104:JX109" si="1406">IF($AE104="Yes",IF($AH104+COLUMN(IN104)&gt;$AI104,"",JW104+1),"")</f>
        <v/>
      </c>
      <c r="JY104" s="73" t="str">
        <f t="shared" ref="JY104:JY109" si="1407">IF($AE104="Yes",IF($AH104+COLUMN(IO104)&gt;$AI104,"",JX104+1),"")</f>
        <v/>
      </c>
      <c r="JZ104" s="73" t="str">
        <f t="shared" ref="JZ104:JZ109" si="1408">IF($AE104="Yes",IF($AH104+COLUMN(IP104)&gt;$AI104,"",JY104+1),"")</f>
        <v/>
      </c>
      <c r="KA104" s="73" t="str">
        <f t="shared" ref="KA104:KA109" si="1409">IF($AE104="Yes",IF($AH104+COLUMN(IQ104)&gt;$AI104,"",JZ104+1),"")</f>
        <v/>
      </c>
      <c r="KB104" s="73" t="str">
        <f t="shared" ref="KB104:KB109" si="1410">IF($AE104="Yes",IF($AH104+COLUMN(IR104)&gt;$AI104,"",KA104+1),"")</f>
        <v/>
      </c>
      <c r="KC104" s="73" t="str">
        <f t="shared" ref="KC104:KC109" si="1411">IF($AE104="Yes",IF($AH104+COLUMN(IS104)&gt;$AI104,"",KB104+1),"")</f>
        <v/>
      </c>
      <c r="KD104" s="73" t="str">
        <f t="shared" ref="KD104:KD109" si="1412">IF($AE104="Yes",IF($AH104+COLUMN(IT104)&gt;$AI104,"",KC104+1),"")</f>
        <v/>
      </c>
      <c r="KE104" s="73" t="str">
        <f t="shared" ref="KE104:KE109" si="1413">IF($AE104="Yes",IF($AH104+COLUMN(IU104)&gt;$AI104,"",KD104+1),"")</f>
        <v/>
      </c>
      <c r="KF104" s="73" t="str">
        <f t="shared" ref="KF104:KF109" si="1414">IF($AE104="Yes",IF($AH104+COLUMN(IV104)&gt;$AI104,"",KE104+1),"")</f>
        <v/>
      </c>
      <c r="KG104" s="73" t="str">
        <f t="shared" ref="KG104:KG109" si="1415">IF($AE104="Yes",IF($AH104+COLUMN(IW104)&gt;$AI104,"",KF104+1),"")</f>
        <v/>
      </c>
      <c r="KH104" s="73" t="str">
        <f t="shared" si="1163"/>
        <v/>
      </c>
      <c r="KI104" s="73" t="str">
        <f t="shared" ref="KI104:KI109" si="1416">IF($AE104="Yes",IF($AH104+COLUMN(IY104)&gt;$AI104,"",KH104+1),"")</f>
        <v/>
      </c>
      <c r="KJ104" s="73" t="str">
        <f t="shared" ref="KJ104:KJ109" si="1417">IF($AE104="Yes",IF($AH104+COLUMN(IZ104)&gt;$AI104,"",KI104+1),"")</f>
        <v/>
      </c>
      <c r="KK104" s="73" t="str">
        <f t="shared" ref="KK104:KK109" si="1418">IF($AE104="Yes",IF($AH104+COLUMN(JA104)&gt;$AI104,"",KJ104+1),"")</f>
        <v/>
      </c>
      <c r="KL104" s="73" t="str">
        <f t="shared" ref="KL104:KL109" si="1419">IF($AE104="Yes",IF($AH104+COLUMN(JB104)&gt;$AI104,"",KK104+1),"")</f>
        <v/>
      </c>
      <c r="KM104" s="73" t="str">
        <f t="shared" ref="KM104:KM109" si="1420">IF($AE104="Yes",IF($AH104+COLUMN(JC104)&gt;$AI104,"",KL104+1),"")</f>
        <v/>
      </c>
      <c r="KN104" s="73" t="str">
        <f t="shared" ref="KN104:KN109" si="1421">IF($AE104="Yes",IF($AH104+COLUMN(JD104)&gt;$AI104,"",KM104+1),"")</f>
        <v/>
      </c>
      <c r="KO104" s="73" t="str">
        <f t="shared" ref="KO104:KO109" si="1422">IF($AE104="Yes",IF($AH104+COLUMN(JE104)&gt;$AI104,"",KN104+1),"")</f>
        <v/>
      </c>
      <c r="KP104" s="73" t="str">
        <f t="shared" ref="KP104:KP109" si="1423">IF($AE104="Yes",IF($AH104+COLUMN(JF104)&gt;$AI104,"",KO104+1),"")</f>
        <v/>
      </c>
      <c r="KQ104" s="73" t="str">
        <f t="shared" ref="KQ104:KQ109" si="1424">IF($AE104="Yes",IF($AH104+COLUMN(JG104)&gt;$AI104,"",KP104+1),"")</f>
        <v/>
      </c>
      <c r="KR104" s="73" t="str">
        <f t="shared" ref="KR104:KR109" si="1425">IF($AE104="Yes",IF($AH104+COLUMN(JH104)&gt;$AI104,"",KQ104+1),"")</f>
        <v/>
      </c>
      <c r="KS104" s="73" t="str">
        <f t="shared" ref="KS104:KS109" si="1426">IF($AE104="Yes",IF($AH104+COLUMN(JI104)&gt;$AI104,"",KR104+1),"")</f>
        <v/>
      </c>
      <c r="KT104" s="73" t="str">
        <f t="shared" ref="KT104:KT109" si="1427">IF($AE104="Yes",IF($AH104+COLUMN(JJ104)&gt;$AI104,"",KS104+1),"")</f>
        <v/>
      </c>
      <c r="KU104" s="73" t="str">
        <f t="shared" ref="KU104:KU109" si="1428">IF($AE104="Yes",IF($AH104+COLUMN(JK104)&gt;$AI104,"",KT104+1),"")</f>
        <v/>
      </c>
      <c r="KV104" s="73" t="str">
        <f t="shared" ref="KV104:KV109" si="1429">IF($AE104="Yes",IF($AH104+COLUMN(JL104)&gt;$AI104,"",KU104+1),"")</f>
        <v/>
      </c>
      <c r="KW104" s="73" t="str">
        <f t="shared" ref="KW104:KW109" si="1430">IF($AE104="Yes",IF($AH104+COLUMN(JM104)&gt;$AI104,"",KV104+1),"")</f>
        <v/>
      </c>
      <c r="KX104" s="73" t="str">
        <f t="shared" ref="KX104:KX109" si="1431">IF($AE104="Yes",IF($AH104+COLUMN(JN104)&gt;$AI104,"",KW104+1),"")</f>
        <v/>
      </c>
      <c r="KY104" s="73" t="str">
        <f t="shared" ref="KY104:KY109" si="1432">IF($AE104="Yes",IF($AH104+COLUMN(JO104)&gt;$AI104,"",KX104+1),"")</f>
        <v/>
      </c>
      <c r="KZ104" s="73" t="str">
        <f t="shared" ref="KZ104:KZ109" si="1433">IF($AE104="Yes",IF($AH104+COLUMN(JP104)&gt;$AI104,"",KY104+1),"")</f>
        <v/>
      </c>
      <c r="LA104" s="73" t="str">
        <f t="shared" ref="LA104:LA109" si="1434">IF($AE104="Yes",IF($AH104+COLUMN(JQ104)&gt;$AI104,"",KZ104+1),"")</f>
        <v/>
      </c>
      <c r="LB104" s="73" t="str">
        <f t="shared" ref="LB104:LB109" si="1435">IF($AE104="Yes",IF($AH104+COLUMN(JR104)&gt;$AI104,"",LA104+1),"")</f>
        <v/>
      </c>
      <c r="LC104" s="73" t="str">
        <f t="shared" ref="LC104:LC109" si="1436">IF($AE104="Yes",IF($AH104+COLUMN(JS104)&gt;$AI104,"",LB104+1),"")</f>
        <v/>
      </c>
      <c r="LD104" s="73" t="str">
        <f t="shared" ref="LD104:LD109" si="1437">IF($AE104="Yes",IF($AH104+COLUMN(JT104)&gt;$AI104,"",LC104+1),"")</f>
        <v/>
      </c>
      <c r="LE104" s="73" t="str">
        <f t="shared" ref="LE104:LE109" si="1438">IF($AE104="Yes",IF($AH104+COLUMN(JU104)&gt;$AI104,"",LD104+1),"")</f>
        <v/>
      </c>
      <c r="LF104" s="73" t="str">
        <f t="shared" ref="LF104:LF109" si="1439">IF($AE104="Yes",IF($AH104+COLUMN(JV104)&gt;$AI104,"",LE104+1),"")</f>
        <v/>
      </c>
      <c r="LG104" s="73" t="str">
        <f t="shared" ref="LG104:LG109" si="1440">IF($AE104="Yes",IF($AH104+COLUMN(JW104)&gt;$AI104,"",LF104+1),"")</f>
        <v/>
      </c>
      <c r="LH104" s="73" t="str">
        <f t="shared" ref="LH104:LH109" si="1441">IF($AE104="Yes",IF($AH104+COLUMN(JX104)&gt;$AI104,"",LG104+1),"")</f>
        <v/>
      </c>
      <c r="LI104" s="73" t="str">
        <f t="shared" ref="LI104:LI109" si="1442">IF($AE104="Yes",IF($AH104+COLUMN(JY104)&gt;$AI104,"",LH104+1),"")</f>
        <v/>
      </c>
      <c r="LJ104" s="73" t="str">
        <f t="shared" ref="LJ104:LJ109" si="1443">IF($AE104="Yes",IF($AH104+COLUMN(JZ104)&gt;$AI104,"",LI104+1),"")</f>
        <v/>
      </c>
      <c r="LK104" s="73" t="str">
        <f t="shared" ref="LK104:LK109" si="1444">IF($AE104="Yes",IF($AH104+COLUMN(KA104)&gt;$AI104,"",LJ104+1),"")</f>
        <v/>
      </c>
      <c r="LL104" s="73" t="str">
        <f t="shared" ref="LL104:LL109" si="1445">IF($AE104="Yes",IF($AH104+COLUMN(KB104)&gt;$AI104,"",LK104+1),"")</f>
        <v/>
      </c>
      <c r="LM104" s="73" t="str">
        <f t="shared" ref="LM104:LM109" si="1446">IF($AE104="Yes",IF($AH104+COLUMN(KC104)&gt;$AI104,"",LL104+1),"")</f>
        <v/>
      </c>
      <c r="LN104" s="73" t="str">
        <f t="shared" ref="LN104:LN109" si="1447">IF($AE104="Yes",IF($AH104+COLUMN(KD104)&gt;$AI104,"",LM104+1),"")</f>
        <v/>
      </c>
      <c r="LO104" s="73" t="str">
        <f t="shared" ref="LO104:LO109" si="1448">IF($AE104="Yes",IF($AH104+COLUMN(KE104)&gt;$AI104,"",LN104+1),"")</f>
        <v/>
      </c>
      <c r="LP104" s="73" t="str">
        <f t="shared" ref="LP104:LP109" si="1449">IF($AE104="Yes",IF($AH104+COLUMN(KF104)&gt;$AI104,"",LO104+1),"")</f>
        <v/>
      </c>
      <c r="LQ104" s="73" t="str">
        <f t="shared" ref="LQ104:LQ109" si="1450">IF($AE104="Yes",IF($AH104+COLUMN(KG104)&gt;$AI104,"",LP104+1),"")</f>
        <v/>
      </c>
      <c r="LR104" s="73" t="str">
        <f t="shared" ref="LR104:LR109" si="1451">IF($AE104="Yes",IF($AH104+COLUMN(KH104)&gt;$AI104,"",LQ104+1),"")</f>
        <v/>
      </c>
      <c r="LS104" s="73" t="str">
        <f t="shared" ref="LS104:LS109" si="1452">IF($AE104="Yes",IF($AH104+COLUMN(KI104)&gt;$AI104,"",LR104+1),"")</f>
        <v/>
      </c>
      <c r="LT104" s="73" t="str">
        <f t="shared" ref="LT104:LT109" si="1453">IF($AE104="Yes",IF($AH104+COLUMN(KJ104)&gt;$AI104,"",LS104+1),"")</f>
        <v/>
      </c>
      <c r="LU104" s="73" t="str">
        <f t="shared" ref="LU104:LU109" si="1454">IF($AE104="Yes",IF($AH104+COLUMN(KK104)&gt;$AI104,"",LT104+1),"")</f>
        <v/>
      </c>
      <c r="LV104" s="73" t="str">
        <f t="shared" ref="LV104:LV109" si="1455">IF($AE104="Yes",IF($AH104+COLUMN(KL104)&gt;$AI104,"",LU104+1),"")</f>
        <v/>
      </c>
      <c r="LW104" s="73" t="str">
        <f t="shared" ref="LW104:LW109" si="1456">IF($AE104="Yes",IF($AH104+COLUMN(KM104)&gt;$AI104,"",LV104+1),"")</f>
        <v/>
      </c>
      <c r="LX104" s="73" t="str">
        <f t="shared" ref="LX104:LX109" si="1457">IF($AE104="Yes",IF($AH104+COLUMN(KN104)&gt;$AI104,"",LW104+1),"")</f>
        <v/>
      </c>
      <c r="LY104" s="73" t="str">
        <f t="shared" ref="LY104:LY109" si="1458">IF($AE104="Yes",IF($AH104+COLUMN(KO104)&gt;$AI104,"",LX104+1),"")</f>
        <v/>
      </c>
      <c r="LZ104" s="73" t="str">
        <f t="shared" ref="LZ104:LZ109" si="1459">IF($AE104="Yes",IF($AH104+COLUMN(KP104)&gt;$AI104,"",LY104+1),"")</f>
        <v/>
      </c>
      <c r="MA104" s="73" t="str">
        <f t="shared" ref="MA104:MA109" si="1460">IF($AE104="Yes",IF($AH104+COLUMN(KQ104)&gt;$AI104,"",LZ104+1),"")</f>
        <v/>
      </c>
      <c r="MB104" s="73" t="str">
        <f t="shared" ref="MB104:MB109" si="1461">IF($AE104="Yes",IF($AH104+COLUMN(KR104)&gt;$AI104,"",MA104+1),"")</f>
        <v/>
      </c>
      <c r="MC104" s="73" t="str">
        <f t="shared" ref="MC104:MC109" si="1462">IF($AE104="Yes",IF($AH104+COLUMN(KS104)&gt;$AI104,"",MB104+1),"")</f>
        <v/>
      </c>
      <c r="MD104" s="73" t="str">
        <f t="shared" ref="MD104:MD109" si="1463">IF($AE104="Yes",IF($AH104+COLUMN(KT104)&gt;$AI104,"",MC104+1),"")</f>
        <v/>
      </c>
      <c r="ME104" s="73" t="str">
        <f t="shared" ref="ME104:ME109" si="1464">IF($AE104="Yes",IF($AH104+COLUMN(KU104)&gt;$AI104,"",MD104+1),"")</f>
        <v/>
      </c>
      <c r="MF104" s="73" t="str">
        <f t="shared" ref="MF104:MF109" si="1465">IF($AE104="Yes",IF($AH104+COLUMN(KV104)&gt;$AI104,"",ME104+1),"")</f>
        <v/>
      </c>
      <c r="MG104" s="73" t="str">
        <f t="shared" ref="MG104:MG109" si="1466">IF($AE104="Yes",IF($AH104+COLUMN(KW104)&gt;$AI104,"",MF104+1),"")</f>
        <v/>
      </c>
      <c r="MH104" s="73" t="str">
        <f t="shared" ref="MH104:MH109" si="1467">IF($AE104="Yes",IF($AH104+COLUMN(KX104)&gt;$AI104,"",MG104+1),"")</f>
        <v/>
      </c>
      <c r="MI104" s="73" t="str">
        <f t="shared" ref="MI104:MI109" si="1468">IF($AE104="Yes",IF($AH104+COLUMN(KY104)&gt;$AI104,"",MH104+1),"")</f>
        <v/>
      </c>
      <c r="MJ104" s="73" t="str">
        <f t="shared" ref="MJ104:MJ109" si="1469">IF($AE104="Yes",IF($AH104+COLUMN(KZ104)&gt;$AI104,"",MI104+1),"")</f>
        <v/>
      </c>
      <c r="MK104" s="73" t="str">
        <f t="shared" ref="MK104:MK109" si="1470">IF($AE104="Yes",IF($AH104+COLUMN(LA104)&gt;$AI104,"",MJ104+1),"")</f>
        <v/>
      </c>
      <c r="ML104" s="73" t="str">
        <f t="shared" ref="ML104:ML109" si="1471">IF($AE104="Yes",IF($AH104+COLUMN(LB104)&gt;$AI104,"",MK104+1),"")</f>
        <v/>
      </c>
      <c r="MM104" s="73" t="str">
        <f t="shared" ref="MM104:MM109" si="1472">IF($AE104="Yes",IF($AH104+COLUMN(LC104)&gt;$AI104,"",ML104+1),"")</f>
        <v/>
      </c>
      <c r="MN104" s="73" t="str">
        <f t="shared" ref="MN104:MN109" si="1473">IF($AE104="Yes",IF($AH104+COLUMN(LD104)&gt;$AI104,"",MM104+1),"")</f>
        <v/>
      </c>
      <c r="MO104" s="73" t="str">
        <f t="shared" ref="MO104:MO109" si="1474">IF($AE104="Yes",IF($AH104+COLUMN(LE104)&gt;$AI104,"",MN104+1),"")</f>
        <v/>
      </c>
      <c r="MP104" s="73" t="str">
        <f t="shared" ref="MP104:MP109" si="1475">IF($AE104="Yes",IF($AH104+COLUMN(LF104)&gt;$AI104,"",MO104+1),"")</f>
        <v/>
      </c>
      <c r="MQ104" s="73" t="str">
        <f t="shared" ref="MQ104:MQ109" si="1476">IF($AE104="Yes",IF($AH104+COLUMN(LG104)&gt;$AI104,"",MP104+1),"")</f>
        <v/>
      </c>
      <c r="MR104" s="73" t="str">
        <f t="shared" ref="MR104:MR109" si="1477">IF($AE104="Yes",IF($AH104+COLUMN(LH104)&gt;$AI104,"",MQ104+1),"")</f>
        <v/>
      </c>
      <c r="MS104" s="73" t="str">
        <f t="shared" ref="MS104:MS109" si="1478">IF($AE104="Yes",IF($AH104+COLUMN(LI104)&gt;$AI104,"",MR104+1),"")</f>
        <v/>
      </c>
      <c r="MT104" s="73" t="str">
        <f t="shared" si="1164"/>
        <v/>
      </c>
      <c r="MU104" s="73" t="str">
        <f t="shared" si="1154"/>
        <v/>
      </c>
      <c r="MV104" s="73" t="str">
        <f t="shared" si="1154"/>
        <v/>
      </c>
      <c r="MW104" s="73" t="str">
        <f t="shared" si="1154"/>
        <v/>
      </c>
      <c r="MX104" s="73" t="str">
        <f t="shared" si="1154"/>
        <v/>
      </c>
      <c r="MY104" s="73" t="str">
        <f t="shared" si="1154"/>
        <v/>
      </c>
      <c r="MZ104" s="73" t="str">
        <f t="shared" si="1154"/>
        <v/>
      </c>
      <c r="NA104" s="73" t="str">
        <f t="shared" si="1154"/>
        <v/>
      </c>
      <c r="NB104" s="73" t="str">
        <f t="shared" si="1154"/>
        <v/>
      </c>
      <c r="NC104" s="73" t="str">
        <f t="shared" si="1154"/>
        <v/>
      </c>
      <c r="ND104" s="73" t="str">
        <f t="shared" si="1154"/>
        <v/>
      </c>
      <c r="NE104" s="73" t="str">
        <f t="shared" si="1154"/>
        <v/>
      </c>
      <c r="NF104" s="73" t="str">
        <f t="shared" si="1154"/>
        <v/>
      </c>
      <c r="NG104" s="73" t="str">
        <f t="shared" si="1154"/>
        <v/>
      </c>
      <c r="NH104" s="73" t="str">
        <f t="shared" si="1154"/>
        <v/>
      </c>
      <c r="NI104" s="73" t="str">
        <f t="shared" si="1154"/>
        <v/>
      </c>
      <c r="NJ104" s="73" t="str">
        <f t="shared" si="1154"/>
        <v/>
      </c>
      <c r="NK104" s="73" t="str">
        <f t="shared" si="1154"/>
        <v/>
      </c>
      <c r="NL104" s="73" t="str">
        <f t="shared" si="1154"/>
        <v/>
      </c>
      <c r="NM104" s="73" t="str">
        <f t="shared" si="1154"/>
        <v/>
      </c>
      <c r="NN104" s="73" t="str">
        <f t="shared" si="1154"/>
        <v/>
      </c>
      <c r="NO104" s="73" t="str">
        <f t="shared" si="1154"/>
        <v/>
      </c>
      <c r="NP104" s="73" t="str">
        <f t="shared" si="1154"/>
        <v/>
      </c>
      <c r="NQ104" s="73" t="str">
        <f t="shared" si="1154"/>
        <v/>
      </c>
      <c r="NR104" s="73" t="str">
        <f t="shared" si="1154"/>
        <v/>
      </c>
      <c r="NS104" s="73" t="str">
        <f t="shared" si="1154"/>
        <v/>
      </c>
      <c r="NT104" s="73" t="str">
        <f t="shared" si="1154"/>
        <v/>
      </c>
      <c r="NU104" s="73" t="str">
        <f t="shared" si="1154"/>
        <v/>
      </c>
      <c r="NV104" s="73" t="str">
        <f t="shared" si="1154"/>
        <v/>
      </c>
      <c r="NW104" s="73" t="str">
        <f t="shared" si="1154"/>
        <v/>
      </c>
      <c r="NX104" s="73" t="str">
        <f t="shared" si="1154"/>
        <v/>
      </c>
      <c r="NY104" s="73" t="str">
        <f t="shared" si="1154"/>
        <v/>
      </c>
      <c r="NZ104" s="73" t="str">
        <f t="shared" si="1154"/>
        <v/>
      </c>
      <c r="OA104" s="73" t="str">
        <f t="shared" si="1154"/>
        <v/>
      </c>
      <c r="OB104" s="73" t="str">
        <f t="shared" si="1154"/>
        <v/>
      </c>
      <c r="OC104" s="73" t="str">
        <f t="shared" si="1154"/>
        <v/>
      </c>
      <c r="OD104" s="73" t="str">
        <f t="shared" si="1154"/>
        <v/>
      </c>
      <c r="OE104" s="73" t="str">
        <f t="shared" si="1154"/>
        <v/>
      </c>
      <c r="OF104" s="73" t="str">
        <f t="shared" si="1154"/>
        <v/>
      </c>
      <c r="OG104" s="73" t="str">
        <f t="shared" si="1154"/>
        <v/>
      </c>
      <c r="OH104" s="73" t="str">
        <f t="shared" si="1154"/>
        <v/>
      </c>
      <c r="OI104" s="73" t="str">
        <f t="shared" si="1154"/>
        <v/>
      </c>
      <c r="OJ104" s="73" t="str">
        <f t="shared" si="1154"/>
        <v/>
      </c>
      <c r="OK104" s="73" t="str">
        <f t="shared" si="1154"/>
        <v/>
      </c>
    </row>
    <row r="105" spans="30:401" ht="12.95" customHeight="1" x14ac:dyDescent="0.2">
      <c r="AD105" s="70">
        <v>6</v>
      </c>
      <c r="AE105" s="70" t="str">
        <f t="shared" si="1155"/>
        <v>No</v>
      </c>
      <c r="AF105" s="71"/>
      <c r="AG105" s="71"/>
      <c r="AH105" s="72" t="str">
        <f t="shared" si="1156"/>
        <v/>
      </c>
      <c r="AI105" s="72" t="str">
        <f t="shared" si="1157"/>
        <v/>
      </c>
      <c r="AJ105" s="73" t="str">
        <f t="shared" si="1158"/>
        <v/>
      </c>
      <c r="AK105" s="73" t="str">
        <f t="shared" si="1159"/>
        <v/>
      </c>
      <c r="AL105" s="73" t="str">
        <f t="shared" si="1159"/>
        <v/>
      </c>
      <c r="AM105" s="73" t="str">
        <f t="shared" si="1165"/>
        <v/>
      </c>
      <c r="AN105" s="73" t="str">
        <f t="shared" si="1166"/>
        <v/>
      </c>
      <c r="AO105" s="73" t="str">
        <f t="shared" si="1167"/>
        <v/>
      </c>
      <c r="AP105" s="73" t="str">
        <f t="shared" si="1168"/>
        <v/>
      </c>
      <c r="AQ105" s="73" t="str">
        <f t="shared" si="1169"/>
        <v/>
      </c>
      <c r="AR105" s="73" t="str">
        <f t="shared" si="1170"/>
        <v/>
      </c>
      <c r="AS105" s="73" t="str">
        <f t="shared" si="1171"/>
        <v/>
      </c>
      <c r="AT105" s="73" t="str">
        <f t="shared" si="1172"/>
        <v/>
      </c>
      <c r="AU105" s="73" t="str">
        <f t="shared" si="1173"/>
        <v/>
      </c>
      <c r="AV105" s="73" t="str">
        <f t="shared" si="1174"/>
        <v/>
      </c>
      <c r="AW105" s="73" t="str">
        <f t="shared" si="1175"/>
        <v/>
      </c>
      <c r="AX105" s="73" t="str">
        <f t="shared" si="1176"/>
        <v/>
      </c>
      <c r="AY105" s="73" t="str">
        <f t="shared" si="1177"/>
        <v/>
      </c>
      <c r="AZ105" s="73" t="str">
        <f t="shared" si="1178"/>
        <v/>
      </c>
      <c r="BA105" s="73" t="str">
        <f t="shared" si="1179"/>
        <v/>
      </c>
      <c r="BB105" s="73" t="str">
        <f t="shared" si="1180"/>
        <v/>
      </c>
      <c r="BC105" s="73" t="str">
        <f t="shared" si="1181"/>
        <v/>
      </c>
      <c r="BD105" s="73" t="str">
        <f t="shared" si="1182"/>
        <v/>
      </c>
      <c r="BE105" s="73" t="str">
        <f t="shared" si="1183"/>
        <v/>
      </c>
      <c r="BF105" s="73" t="str">
        <f t="shared" si="1184"/>
        <v/>
      </c>
      <c r="BG105" s="73" t="str">
        <f t="shared" si="1185"/>
        <v/>
      </c>
      <c r="BH105" s="73" t="str">
        <f t="shared" si="1186"/>
        <v/>
      </c>
      <c r="BI105" s="73" t="str">
        <f t="shared" si="1187"/>
        <v/>
      </c>
      <c r="BJ105" s="73" t="str">
        <f t="shared" si="1188"/>
        <v/>
      </c>
      <c r="BK105" s="73" t="str">
        <f t="shared" si="1189"/>
        <v/>
      </c>
      <c r="BL105" s="73" t="str">
        <f t="shared" si="1190"/>
        <v/>
      </c>
      <c r="BM105" s="73" t="str">
        <f t="shared" si="1191"/>
        <v/>
      </c>
      <c r="BN105" s="73" t="str">
        <f t="shared" si="1149"/>
        <v/>
      </c>
      <c r="BO105" s="73" t="str">
        <f t="shared" si="1192"/>
        <v/>
      </c>
      <c r="BP105" s="73" t="str">
        <f t="shared" si="1193"/>
        <v/>
      </c>
      <c r="BQ105" s="73" t="str">
        <f t="shared" si="1194"/>
        <v/>
      </c>
      <c r="BR105" s="73" t="str">
        <f t="shared" si="1195"/>
        <v/>
      </c>
      <c r="BS105" s="73" t="str">
        <f t="shared" si="1196"/>
        <v/>
      </c>
      <c r="BT105" s="73" t="str">
        <f t="shared" si="1197"/>
        <v/>
      </c>
      <c r="BU105" s="73" t="str">
        <f t="shared" si="1198"/>
        <v/>
      </c>
      <c r="BV105" s="73" t="str">
        <f t="shared" si="1199"/>
        <v/>
      </c>
      <c r="BW105" s="73" t="str">
        <f t="shared" si="1200"/>
        <v/>
      </c>
      <c r="BX105" s="73" t="str">
        <f t="shared" si="1201"/>
        <v/>
      </c>
      <c r="BY105" s="73" t="str">
        <f t="shared" si="1202"/>
        <v/>
      </c>
      <c r="BZ105" s="73" t="str">
        <f t="shared" si="1203"/>
        <v/>
      </c>
      <c r="CA105" s="73" t="str">
        <f t="shared" si="1204"/>
        <v/>
      </c>
      <c r="CB105" s="73" t="str">
        <f t="shared" si="1205"/>
        <v/>
      </c>
      <c r="CC105" s="73" t="str">
        <f t="shared" si="1206"/>
        <v/>
      </c>
      <c r="CD105" s="73" t="str">
        <f t="shared" si="1207"/>
        <v/>
      </c>
      <c r="CE105" s="73" t="str">
        <f t="shared" si="1208"/>
        <v/>
      </c>
      <c r="CF105" s="73" t="str">
        <f t="shared" si="1209"/>
        <v/>
      </c>
      <c r="CG105" s="73" t="str">
        <f t="shared" si="1210"/>
        <v/>
      </c>
      <c r="CH105" s="73" t="str">
        <f t="shared" si="1211"/>
        <v/>
      </c>
      <c r="CI105" s="73" t="str">
        <f t="shared" si="1212"/>
        <v/>
      </c>
      <c r="CJ105" s="73" t="str">
        <f t="shared" si="1213"/>
        <v/>
      </c>
      <c r="CK105" s="73" t="str">
        <f t="shared" si="1214"/>
        <v/>
      </c>
      <c r="CL105" s="73" t="str">
        <f t="shared" si="1215"/>
        <v/>
      </c>
      <c r="CM105" s="73" t="str">
        <f t="shared" si="1216"/>
        <v/>
      </c>
      <c r="CN105" s="73" t="str">
        <f t="shared" si="1217"/>
        <v/>
      </c>
      <c r="CO105" s="73" t="str">
        <f t="shared" si="1218"/>
        <v/>
      </c>
      <c r="CP105" s="73" t="str">
        <f t="shared" si="1219"/>
        <v/>
      </c>
      <c r="CQ105" s="73" t="str">
        <f t="shared" si="1220"/>
        <v/>
      </c>
      <c r="CR105" s="73" t="str">
        <f t="shared" si="1221"/>
        <v/>
      </c>
      <c r="CS105" s="73" t="str">
        <f t="shared" si="1222"/>
        <v/>
      </c>
      <c r="CT105" s="73" t="str">
        <f t="shared" si="1223"/>
        <v/>
      </c>
      <c r="CU105" s="73" t="str">
        <f t="shared" si="1224"/>
        <v/>
      </c>
      <c r="CV105" s="73" t="str">
        <f t="shared" si="1225"/>
        <v/>
      </c>
      <c r="CW105" s="73" t="str">
        <f t="shared" si="1226"/>
        <v/>
      </c>
      <c r="CX105" s="73" t="str">
        <f t="shared" si="1160"/>
        <v/>
      </c>
      <c r="CY105" s="73" t="str">
        <f t="shared" si="1227"/>
        <v/>
      </c>
      <c r="CZ105" s="73" t="str">
        <f t="shared" si="1228"/>
        <v/>
      </c>
      <c r="DA105" s="73" t="str">
        <f t="shared" si="1229"/>
        <v/>
      </c>
      <c r="DB105" s="73" t="str">
        <f t="shared" si="1230"/>
        <v/>
      </c>
      <c r="DC105" s="73" t="str">
        <f t="shared" si="1231"/>
        <v/>
      </c>
      <c r="DD105" s="73" t="str">
        <f t="shared" si="1232"/>
        <v/>
      </c>
      <c r="DE105" s="73" t="str">
        <f t="shared" si="1233"/>
        <v/>
      </c>
      <c r="DF105" s="73" t="str">
        <f t="shared" si="1234"/>
        <v/>
      </c>
      <c r="DG105" s="73" t="str">
        <f t="shared" si="1235"/>
        <v/>
      </c>
      <c r="DH105" s="73" t="str">
        <f t="shared" si="1236"/>
        <v/>
      </c>
      <c r="DI105" s="73" t="str">
        <f t="shared" si="1237"/>
        <v/>
      </c>
      <c r="DJ105" s="73" t="str">
        <f t="shared" si="1238"/>
        <v/>
      </c>
      <c r="DK105" s="73" t="str">
        <f t="shared" si="1239"/>
        <v/>
      </c>
      <c r="DL105" s="73" t="str">
        <f t="shared" si="1240"/>
        <v/>
      </c>
      <c r="DM105" s="73" t="str">
        <f t="shared" si="1241"/>
        <v/>
      </c>
      <c r="DN105" s="73" t="str">
        <f t="shared" si="1242"/>
        <v/>
      </c>
      <c r="DO105" s="73" t="str">
        <f t="shared" si="1243"/>
        <v/>
      </c>
      <c r="DP105" s="73" t="str">
        <f t="shared" si="1244"/>
        <v/>
      </c>
      <c r="DQ105" s="73" t="str">
        <f t="shared" si="1245"/>
        <v/>
      </c>
      <c r="DR105" s="73" t="str">
        <f t="shared" si="1246"/>
        <v/>
      </c>
      <c r="DS105" s="73" t="str">
        <f t="shared" si="1247"/>
        <v/>
      </c>
      <c r="DT105" s="73" t="str">
        <f t="shared" si="1248"/>
        <v/>
      </c>
      <c r="DU105" s="73" t="str">
        <f t="shared" si="1249"/>
        <v/>
      </c>
      <c r="DV105" s="73" t="str">
        <f t="shared" si="1250"/>
        <v/>
      </c>
      <c r="DW105" s="73" t="str">
        <f t="shared" si="1251"/>
        <v/>
      </c>
      <c r="DX105" s="73" t="str">
        <f t="shared" si="1252"/>
        <v/>
      </c>
      <c r="DY105" s="73" t="str">
        <f t="shared" si="1253"/>
        <v/>
      </c>
      <c r="DZ105" s="73" t="str">
        <f t="shared" si="1254"/>
        <v/>
      </c>
      <c r="EA105" s="73" t="str">
        <f t="shared" si="1255"/>
        <v/>
      </c>
      <c r="EB105" s="73" t="str">
        <f t="shared" si="1256"/>
        <v/>
      </c>
      <c r="EC105" s="73" t="str">
        <f t="shared" si="1257"/>
        <v/>
      </c>
      <c r="ED105" s="73" t="str">
        <f t="shared" si="1258"/>
        <v/>
      </c>
      <c r="EE105" s="73" t="str">
        <f t="shared" si="1259"/>
        <v/>
      </c>
      <c r="EF105" s="73" t="str">
        <f t="shared" si="1260"/>
        <v/>
      </c>
      <c r="EG105" s="73" t="str">
        <f t="shared" si="1261"/>
        <v/>
      </c>
      <c r="EH105" s="73" t="str">
        <f t="shared" si="1262"/>
        <v/>
      </c>
      <c r="EI105" s="73" t="str">
        <f t="shared" si="1263"/>
        <v/>
      </c>
      <c r="EJ105" s="73" t="str">
        <f t="shared" si="1264"/>
        <v/>
      </c>
      <c r="EK105" s="73" t="str">
        <f t="shared" si="1265"/>
        <v/>
      </c>
      <c r="EL105" s="73" t="str">
        <f t="shared" si="1266"/>
        <v/>
      </c>
      <c r="EM105" s="73" t="str">
        <f t="shared" si="1267"/>
        <v/>
      </c>
      <c r="EN105" s="73" t="str">
        <f t="shared" si="1268"/>
        <v/>
      </c>
      <c r="EO105" s="73" t="str">
        <f t="shared" si="1269"/>
        <v/>
      </c>
      <c r="EP105" s="73" t="str">
        <f t="shared" si="1270"/>
        <v/>
      </c>
      <c r="EQ105" s="73" t="str">
        <f t="shared" si="1271"/>
        <v/>
      </c>
      <c r="ER105" s="73" t="str">
        <f t="shared" si="1272"/>
        <v/>
      </c>
      <c r="ES105" s="73" t="str">
        <f t="shared" si="1273"/>
        <v/>
      </c>
      <c r="ET105" s="73" t="str">
        <f t="shared" si="1274"/>
        <v/>
      </c>
      <c r="EU105" s="73" t="str">
        <f t="shared" si="1275"/>
        <v/>
      </c>
      <c r="EV105" s="73" t="str">
        <f t="shared" si="1276"/>
        <v/>
      </c>
      <c r="EW105" s="73" t="str">
        <f t="shared" si="1277"/>
        <v/>
      </c>
      <c r="EX105" s="73" t="str">
        <f t="shared" si="1278"/>
        <v/>
      </c>
      <c r="EY105" s="73" t="str">
        <f t="shared" si="1279"/>
        <v/>
      </c>
      <c r="EZ105" s="73" t="str">
        <f t="shared" si="1280"/>
        <v/>
      </c>
      <c r="FA105" s="73" t="str">
        <f t="shared" si="1281"/>
        <v/>
      </c>
      <c r="FB105" s="73" t="str">
        <f t="shared" si="1282"/>
        <v/>
      </c>
      <c r="FC105" s="73" t="str">
        <f t="shared" si="1283"/>
        <v/>
      </c>
      <c r="FD105" s="73" t="str">
        <f t="shared" si="1284"/>
        <v/>
      </c>
      <c r="FE105" s="73" t="str">
        <f t="shared" si="1285"/>
        <v/>
      </c>
      <c r="FF105" s="73" t="str">
        <f t="shared" si="1286"/>
        <v/>
      </c>
      <c r="FG105" s="73" t="str">
        <f t="shared" si="1287"/>
        <v/>
      </c>
      <c r="FH105" s="73" t="str">
        <f t="shared" si="1288"/>
        <v/>
      </c>
      <c r="FI105" s="73" t="str">
        <f t="shared" si="1289"/>
        <v/>
      </c>
      <c r="FJ105" s="73" t="str">
        <f t="shared" si="1161"/>
        <v/>
      </c>
      <c r="FK105" s="73" t="str">
        <f t="shared" si="1290"/>
        <v/>
      </c>
      <c r="FL105" s="73" t="str">
        <f t="shared" si="1291"/>
        <v/>
      </c>
      <c r="FM105" s="73" t="str">
        <f t="shared" si="1292"/>
        <v/>
      </c>
      <c r="FN105" s="73" t="str">
        <f t="shared" si="1293"/>
        <v/>
      </c>
      <c r="FO105" s="73" t="str">
        <f t="shared" si="1294"/>
        <v/>
      </c>
      <c r="FP105" s="73" t="str">
        <f t="shared" si="1295"/>
        <v/>
      </c>
      <c r="FQ105" s="73" t="str">
        <f t="shared" si="1296"/>
        <v/>
      </c>
      <c r="FR105" s="73" t="str">
        <f t="shared" si="1297"/>
        <v/>
      </c>
      <c r="FS105" s="73" t="str">
        <f t="shared" si="1298"/>
        <v/>
      </c>
      <c r="FT105" s="73" t="str">
        <f t="shared" si="1299"/>
        <v/>
      </c>
      <c r="FU105" s="73" t="str">
        <f t="shared" si="1300"/>
        <v/>
      </c>
      <c r="FV105" s="73" t="str">
        <f t="shared" si="1301"/>
        <v/>
      </c>
      <c r="FW105" s="73" t="str">
        <f t="shared" si="1302"/>
        <v/>
      </c>
      <c r="FX105" s="73" t="str">
        <f t="shared" si="1303"/>
        <v/>
      </c>
      <c r="FY105" s="73" t="str">
        <f t="shared" si="1304"/>
        <v/>
      </c>
      <c r="FZ105" s="73" t="str">
        <f t="shared" si="1305"/>
        <v/>
      </c>
      <c r="GA105" s="73" t="str">
        <f t="shared" si="1306"/>
        <v/>
      </c>
      <c r="GB105" s="73" t="str">
        <f t="shared" si="1307"/>
        <v/>
      </c>
      <c r="GC105" s="73" t="str">
        <f t="shared" si="1308"/>
        <v/>
      </c>
      <c r="GD105" s="73" t="str">
        <f t="shared" si="1309"/>
        <v/>
      </c>
      <c r="GE105" s="73" t="str">
        <f t="shared" si="1310"/>
        <v/>
      </c>
      <c r="GF105" s="73" t="str">
        <f t="shared" si="1311"/>
        <v/>
      </c>
      <c r="GG105" s="73" t="str">
        <f t="shared" si="1312"/>
        <v/>
      </c>
      <c r="GH105" s="73" t="str">
        <f t="shared" si="1313"/>
        <v/>
      </c>
      <c r="GI105" s="73" t="str">
        <f t="shared" si="1314"/>
        <v/>
      </c>
      <c r="GJ105" s="73" t="str">
        <f t="shared" si="1315"/>
        <v/>
      </c>
      <c r="GK105" s="73" t="str">
        <f t="shared" si="1316"/>
        <v/>
      </c>
      <c r="GL105" s="73" t="str">
        <f t="shared" si="1317"/>
        <v/>
      </c>
      <c r="GM105" s="73" t="str">
        <f t="shared" si="1318"/>
        <v/>
      </c>
      <c r="GN105" s="73" t="str">
        <f t="shared" si="1319"/>
        <v/>
      </c>
      <c r="GO105" s="73" t="str">
        <f t="shared" si="1320"/>
        <v/>
      </c>
      <c r="GP105" s="73" t="str">
        <f t="shared" si="1321"/>
        <v/>
      </c>
      <c r="GQ105" s="73" t="str">
        <f t="shared" si="1322"/>
        <v/>
      </c>
      <c r="GR105" s="73" t="str">
        <f t="shared" si="1323"/>
        <v/>
      </c>
      <c r="GS105" s="73" t="str">
        <f t="shared" si="1324"/>
        <v/>
      </c>
      <c r="GT105" s="73" t="str">
        <f t="shared" si="1325"/>
        <v/>
      </c>
      <c r="GU105" s="73" t="str">
        <f t="shared" si="1326"/>
        <v/>
      </c>
      <c r="GV105" s="73" t="str">
        <f t="shared" si="1327"/>
        <v/>
      </c>
      <c r="GW105" s="73" t="str">
        <f t="shared" si="1328"/>
        <v/>
      </c>
      <c r="GX105" s="73" t="str">
        <f t="shared" si="1329"/>
        <v/>
      </c>
      <c r="GY105" s="73" t="str">
        <f t="shared" si="1330"/>
        <v/>
      </c>
      <c r="GZ105" s="73" t="str">
        <f t="shared" si="1331"/>
        <v/>
      </c>
      <c r="HA105" s="73" t="str">
        <f t="shared" si="1332"/>
        <v/>
      </c>
      <c r="HB105" s="73" t="str">
        <f t="shared" si="1333"/>
        <v/>
      </c>
      <c r="HC105" s="73" t="str">
        <f t="shared" si="1334"/>
        <v/>
      </c>
      <c r="HD105" s="73" t="str">
        <f t="shared" si="1335"/>
        <v/>
      </c>
      <c r="HE105" s="73" t="str">
        <f t="shared" si="1336"/>
        <v/>
      </c>
      <c r="HF105" s="73" t="str">
        <f t="shared" si="1337"/>
        <v/>
      </c>
      <c r="HG105" s="73" t="str">
        <f t="shared" si="1338"/>
        <v/>
      </c>
      <c r="HH105" s="73" t="str">
        <f t="shared" si="1339"/>
        <v/>
      </c>
      <c r="HI105" s="73" t="str">
        <f t="shared" si="1340"/>
        <v/>
      </c>
      <c r="HJ105" s="73" t="str">
        <f t="shared" si="1341"/>
        <v/>
      </c>
      <c r="HK105" s="73" t="str">
        <f t="shared" si="1342"/>
        <v/>
      </c>
      <c r="HL105" s="73" t="str">
        <f t="shared" si="1343"/>
        <v/>
      </c>
      <c r="HM105" s="73" t="str">
        <f t="shared" si="1344"/>
        <v/>
      </c>
      <c r="HN105" s="73" t="str">
        <f t="shared" si="1345"/>
        <v/>
      </c>
      <c r="HO105" s="73" t="str">
        <f t="shared" si="1346"/>
        <v/>
      </c>
      <c r="HP105" s="73" t="str">
        <f t="shared" si="1347"/>
        <v/>
      </c>
      <c r="HQ105" s="73" t="str">
        <f t="shared" si="1348"/>
        <v/>
      </c>
      <c r="HR105" s="73" t="str">
        <f t="shared" si="1349"/>
        <v/>
      </c>
      <c r="HS105" s="73" t="str">
        <f t="shared" si="1350"/>
        <v/>
      </c>
      <c r="HT105" s="73" t="str">
        <f t="shared" si="1351"/>
        <v/>
      </c>
      <c r="HU105" s="73" t="str">
        <f t="shared" si="1352"/>
        <v/>
      </c>
      <c r="HV105" s="73" t="str">
        <f t="shared" si="1162"/>
        <v/>
      </c>
      <c r="HW105" s="73" t="str">
        <f t="shared" si="1353"/>
        <v/>
      </c>
      <c r="HX105" s="73" t="str">
        <f t="shared" si="1354"/>
        <v/>
      </c>
      <c r="HY105" s="73" t="str">
        <f t="shared" si="1355"/>
        <v/>
      </c>
      <c r="HZ105" s="73" t="str">
        <f t="shared" si="1356"/>
        <v/>
      </c>
      <c r="IA105" s="73" t="str">
        <f t="shared" si="1357"/>
        <v/>
      </c>
      <c r="IB105" s="73" t="str">
        <f t="shared" si="1358"/>
        <v/>
      </c>
      <c r="IC105" s="73" t="str">
        <f t="shared" si="1359"/>
        <v/>
      </c>
      <c r="ID105" s="73" t="str">
        <f t="shared" si="1360"/>
        <v/>
      </c>
      <c r="IE105" s="73" t="str">
        <f t="shared" si="1361"/>
        <v/>
      </c>
      <c r="IF105" s="73" t="str">
        <f t="shared" si="1362"/>
        <v/>
      </c>
      <c r="IG105" s="73" t="str">
        <f t="shared" si="1363"/>
        <v/>
      </c>
      <c r="IH105" s="73" t="str">
        <f t="shared" si="1364"/>
        <v/>
      </c>
      <c r="II105" s="73" t="str">
        <f t="shared" si="1365"/>
        <v/>
      </c>
      <c r="IJ105" s="73" t="str">
        <f t="shared" si="1366"/>
        <v/>
      </c>
      <c r="IK105" s="73" t="str">
        <f t="shared" si="1367"/>
        <v/>
      </c>
      <c r="IL105" s="73" t="str">
        <f t="shared" si="1368"/>
        <v/>
      </c>
      <c r="IM105" s="73" t="str">
        <f t="shared" si="1369"/>
        <v/>
      </c>
      <c r="IN105" s="73" t="str">
        <f t="shared" si="1370"/>
        <v/>
      </c>
      <c r="IO105" s="73" t="str">
        <f t="shared" si="1371"/>
        <v/>
      </c>
      <c r="IP105" s="73" t="str">
        <f t="shared" si="1372"/>
        <v/>
      </c>
      <c r="IQ105" s="73" t="str">
        <f t="shared" si="1373"/>
        <v/>
      </c>
      <c r="IR105" s="73" t="str">
        <f t="shared" si="1374"/>
        <v/>
      </c>
      <c r="IS105" s="73" t="str">
        <f t="shared" si="1375"/>
        <v/>
      </c>
      <c r="IT105" s="73" t="str">
        <f t="shared" si="1376"/>
        <v/>
      </c>
      <c r="IU105" s="73" t="str">
        <f t="shared" si="1377"/>
        <v/>
      </c>
      <c r="IV105" s="73" t="str">
        <f t="shared" si="1378"/>
        <v/>
      </c>
      <c r="IW105" s="73" t="str">
        <f t="shared" si="1379"/>
        <v/>
      </c>
      <c r="IX105" s="73" t="str">
        <f t="shared" si="1380"/>
        <v/>
      </c>
      <c r="IY105" s="73" t="str">
        <f t="shared" si="1381"/>
        <v/>
      </c>
      <c r="IZ105" s="73" t="str">
        <f t="shared" si="1382"/>
        <v/>
      </c>
      <c r="JA105" s="73" t="str">
        <f t="shared" si="1383"/>
        <v/>
      </c>
      <c r="JB105" s="73" t="str">
        <f t="shared" si="1384"/>
        <v/>
      </c>
      <c r="JC105" s="73" t="str">
        <f t="shared" si="1385"/>
        <v/>
      </c>
      <c r="JD105" s="73" t="str">
        <f t="shared" si="1386"/>
        <v/>
      </c>
      <c r="JE105" s="73" t="str">
        <f t="shared" si="1387"/>
        <v/>
      </c>
      <c r="JF105" s="73" t="str">
        <f t="shared" si="1388"/>
        <v/>
      </c>
      <c r="JG105" s="73" t="str">
        <f t="shared" si="1389"/>
        <v/>
      </c>
      <c r="JH105" s="73" t="str">
        <f t="shared" si="1390"/>
        <v/>
      </c>
      <c r="JI105" s="73" t="str">
        <f t="shared" si="1391"/>
        <v/>
      </c>
      <c r="JJ105" s="73" t="str">
        <f t="shared" si="1392"/>
        <v/>
      </c>
      <c r="JK105" s="73" t="str">
        <f t="shared" si="1393"/>
        <v/>
      </c>
      <c r="JL105" s="73" t="str">
        <f t="shared" si="1394"/>
        <v/>
      </c>
      <c r="JM105" s="73" t="str">
        <f t="shared" si="1395"/>
        <v/>
      </c>
      <c r="JN105" s="73" t="str">
        <f t="shared" si="1396"/>
        <v/>
      </c>
      <c r="JO105" s="73" t="str">
        <f t="shared" si="1397"/>
        <v/>
      </c>
      <c r="JP105" s="73" t="str">
        <f t="shared" si="1398"/>
        <v/>
      </c>
      <c r="JQ105" s="73" t="str">
        <f t="shared" si="1399"/>
        <v/>
      </c>
      <c r="JR105" s="73" t="str">
        <f t="shared" si="1400"/>
        <v/>
      </c>
      <c r="JS105" s="73" t="str">
        <f t="shared" si="1401"/>
        <v/>
      </c>
      <c r="JT105" s="73" t="str">
        <f t="shared" si="1402"/>
        <v/>
      </c>
      <c r="JU105" s="73" t="str">
        <f t="shared" si="1403"/>
        <v/>
      </c>
      <c r="JV105" s="73" t="str">
        <f t="shared" si="1404"/>
        <v/>
      </c>
      <c r="JW105" s="73" t="str">
        <f t="shared" si="1405"/>
        <v/>
      </c>
      <c r="JX105" s="73" t="str">
        <f t="shared" si="1406"/>
        <v/>
      </c>
      <c r="JY105" s="73" t="str">
        <f t="shared" si="1407"/>
        <v/>
      </c>
      <c r="JZ105" s="73" t="str">
        <f t="shared" si="1408"/>
        <v/>
      </c>
      <c r="KA105" s="73" t="str">
        <f t="shared" si="1409"/>
        <v/>
      </c>
      <c r="KB105" s="73" t="str">
        <f t="shared" si="1410"/>
        <v/>
      </c>
      <c r="KC105" s="73" t="str">
        <f t="shared" si="1411"/>
        <v/>
      </c>
      <c r="KD105" s="73" t="str">
        <f t="shared" si="1412"/>
        <v/>
      </c>
      <c r="KE105" s="73" t="str">
        <f t="shared" si="1413"/>
        <v/>
      </c>
      <c r="KF105" s="73" t="str">
        <f t="shared" si="1414"/>
        <v/>
      </c>
      <c r="KG105" s="73" t="str">
        <f t="shared" si="1415"/>
        <v/>
      </c>
      <c r="KH105" s="73" t="str">
        <f t="shared" si="1163"/>
        <v/>
      </c>
      <c r="KI105" s="73" t="str">
        <f t="shared" si="1416"/>
        <v/>
      </c>
      <c r="KJ105" s="73" t="str">
        <f t="shared" si="1417"/>
        <v/>
      </c>
      <c r="KK105" s="73" t="str">
        <f t="shared" si="1418"/>
        <v/>
      </c>
      <c r="KL105" s="73" t="str">
        <f t="shared" si="1419"/>
        <v/>
      </c>
      <c r="KM105" s="73" t="str">
        <f t="shared" si="1420"/>
        <v/>
      </c>
      <c r="KN105" s="73" t="str">
        <f t="shared" si="1421"/>
        <v/>
      </c>
      <c r="KO105" s="73" t="str">
        <f t="shared" si="1422"/>
        <v/>
      </c>
      <c r="KP105" s="73" t="str">
        <f t="shared" si="1423"/>
        <v/>
      </c>
      <c r="KQ105" s="73" t="str">
        <f t="shared" si="1424"/>
        <v/>
      </c>
      <c r="KR105" s="73" t="str">
        <f t="shared" si="1425"/>
        <v/>
      </c>
      <c r="KS105" s="73" t="str">
        <f t="shared" si="1426"/>
        <v/>
      </c>
      <c r="KT105" s="73" t="str">
        <f t="shared" si="1427"/>
        <v/>
      </c>
      <c r="KU105" s="73" t="str">
        <f t="shared" si="1428"/>
        <v/>
      </c>
      <c r="KV105" s="73" t="str">
        <f t="shared" si="1429"/>
        <v/>
      </c>
      <c r="KW105" s="73" t="str">
        <f t="shared" si="1430"/>
        <v/>
      </c>
      <c r="KX105" s="73" t="str">
        <f t="shared" si="1431"/>
        <v/>
      </c>
      <c r="KY105" s="73" t="str">
        <f t="shared" si="1432"/>
        <v/>
      </c>
      <c r="KZ105" s="73" t="str">
        <f t="shared" si="1433"/>
        <v/>
      </c>
      <c r="LA105" s="73" t="str">
        <f t="shared" si="1434"/>
        <v/>
      </c>
      <c r="LB105" s="73" t="str">
        <f t="shared" si="1435"/>
        <v/>
      </c>
      <c r="LC105" s="73" t="str">
        <f t="shared" si="1436"/>
        <v/>
      </c>
      <c r="LD105" s="73" t="str">
        <f t="shared" si="1437"/>
        <v/>
      </c>
      <c r="LE105" s="73" t="str">
        <f t="shared" si="1438"/>
        <v/>
      </c>
      <c r="LF105" s="73" t="str">
        <f t="shared" si="1439"/>
        <v/>
      </c>
      <c r="LG105" s="73" t="str">
        <f t="shared" si="1440"/>
        <v/>
      </c>
      <c r="LH105" s="73" t="str">
        <f t="shared" si="1441"/>
        <v/>
      </c>
      <c r="LI105" s="73" t="str">
        <f t="shared" si="1442"/>
        <v/>
      </c>
      <c r="LJ105" s="73" t="str">
        <f t="shared" si="1443"/>
        <v/>
      </c>
      <c r="LK105" s="73" t="str">
        <f t="shared" si="1444"/>
        <v/>
      </c>
      <c r="LL105" s="73" t="str">
        <f t="shared" si="1445"/>
        <v/>
      </c>
      <c r="LM105" s="73" t="str">
        <f t="shared" si="1446"/>
        <v/>
      </c>
      <c r="LN105" s="73" t="str">
        <f t="shared" si="1447"/>
        <v/>
      </c>
      <c r="LO105" s="73" t="str">
        <f t="shared" si="1448"/>
        <v/>
      </c>
      <c r="LP105" s="73" t="str">
        <f t="shared" si="1449"/>
        <v/>
      </c>
      <c r="LQ105" s="73" t="str">
        <f t="shared" si="1450"/>
        <v/>
      </c>
      <c r="LR105" s="73" t="str">
        <f t="shared" si="1451"/>
        <v/>
      </c>
      <c r="LS105" s="73" t="str">
        <f t="shared" si="1452"/>
        <v/>
      </c>
      <c r="LT105" s="73" t="str">
        <f t="shared" si="1453"/>
        <v/>
      </c>
      <c r="LU105" s="73" t="str">
        <f t="shared" si="1454"/>
        <v/>
      </c>
      <c r="LV105" s="73" t="str">
        <f t="shared" si="1455"/>
        <v/>
      </c>
      <c r="LW105" s="73" t="str">
        <f t="shared" si="1456"/>
        <v/>
      </c>
      <c r="LX105" s="73" t="str">
        <f t="shared" si="1457"/>
        <v/>
      </c>
      <c r="LY105" s="73" t="str">
        <f t="shared" si="1458"/>
        <v/>
      </c>
      <c r="LZ105" s="73" t="str">
        <f t="shared" si="1459"/>
        <v/>
      </c>
      <c r="MA105" s="73" t="str">
        <f t="shared" si="1460"/>
        <v/>
      </c>
      <c r="MB105" s="73" t="str">
        <f t="shared" si="1461"/>
        <v/>
      </c>
      <c r="MC105" s="73" t="str">
        <f t="shared" si="1462"/>
        <v/>
      </c>
      <c r="MD105" s="73" t="str">
        <f t="shared" si="1463"/>
        <v/>
      </c>
      <c r="ME105" s="73" t="str">
        <f t="shared" si="1464"/>
        <v/>
      </c>
      <c r="MF105" s="73" t="str">
        <f t="shared" si="1465"/>
        <v/>
      </c>
      <c r="MG105" s="73" t="str">
        <f t="shared" si="1466"/>
        <v/>
      </c>
      <c r="MH105" s="73" t="str">
        <f t="shared" si="1467"/>
        <v/>
      </c>
      <c r="MI105" s="73" t="str">
        <f t="shared" si="1468"/>
        <v/>
      </c>
      <c r="MJ105" s="73" t="str">
        <f t="shared" si="1469"/>
        <v/>
      </c>
      <c r="MK105" s="73" t="str">
        <f t="shared" si="1470"/>
        <v/>
      </c>
      <c r="ML105" s="73" t="str">
        <f t="shared" si="1471"/>
        <v/>
      </c>
      <c r="MM105" s="73" t="str">
        <f t="shared" si="1472"/>
        <v/>
      </c>
      <c r="MN105" s="73" t="str">
        <f t="shared" si="1473"/>
        <v/>
      </c>
      <c r="MO105" s="73" t="str">
        <f t="shared" si="1474"/>
        <v/>
      </c>
      <c r="MP105" s="73" t="str">
        <f t="shared" si="1475"/>
        <v/>
      </c>
      <c r="MQ105" s="73" t="str">
        <f t="shared" si="1476"/>
        <v/>
      </c>
      <c r="MR105" s="73" t="str">
        <f t="shared" si="1477"/>
        <v/>
      </c>
      <c r="MS105" s="73" t="str">
        <f t="shared" si="1478"/>
        <v/>
      </c>
      <c r="MT105" s="73" t="str">
        <f t="shared" si="1164"/>
        <v/>
      </c>
      <c r="MU105" s="73" t="str">
        <f t="shared" si="1154"/>
        <v/>
      </c>
      <c r="MV105" s="73" t="str">
        <f t="shared" si="1154"/>
        <v/>
      </c>
      <c r="MW105" s="73" t="str">
        <f t="shared" si="1154"/>
        <v/>
      </c>
      <c r="MX105" s="73" t="str">
        <f t="shared" si="1154"/>
        <v/>
      </c>
      <c r="MY105" s="73" t="str">
        <f t="shared" si="1154"/>
        <v/>
      </c>
      <c r="MZ105" s="73" t="str">
        <f t="shared" si="1154"/>
        <v/>
      </c>
      <c r="NA105" s="73" t="str">
        <f t="shared" si="1154"/>
        <v/>
      </c>
      <c r="NB105" s="73" t="str">
        <f t="shared" si="1154"/>
        <v/>
      </c>
      <c r="NC105" s="73" t="str">
        <f t="shared" si="1154"/>
        <v/>
      </c>
      <c r="ND105" s="73" t="str">
        <f t="shared" si="1154"/>
        <v/>
      </c>
      <c r="NE105" s="73" t="str">
        <f t="shared" si="1154"/>
        <v/>
      </c>
      <c r="NF105" s="73" t="str">
        <f t="shared" si="1154"/>
        <v/>
      </c>
      <c r="NG105" s="73" t="str">
        <f t="shared" si="1154"/>
        <v/>
      </c>
      <c r="NH105" s="73" t="str">
        <f t="shared" si="1154"/>
        <v/>
      </c>
      <c r="NI105" s="73" t="str">
        <f t="shared" si="1154"/>
        <v/>
      </c>
      <c r="NJ105" s="73" t="str">
        <f t="shared" si="1154"/>
        <v/>
      </c>
      <c r="NK105" s="73" t="str">
        <f t="shared" si="1154"/>
        <v/>
      </c>
      <c r="NL105" s="73" t="str">
        <f t="shared" si="1154"/>
        <v/>
      </c>
      <c r="NM105" s="73" t="str">
        <f t="shared" si="1154"/>
        <v/>
      </c>
      <c r="NN105" s="73" t="str">
        <f t="shared" si="1154"/>
        <v/>
      </c>
      <c r="NO105" s="73" t="str">
        <f t="shared" si="1154"/>
        <v/>
      </c>
      <c r="NP105" s="73" t="str">
        <f t="shared" si="1154"/>
        <v/>
      </c>
      <c r="NQ105" s="73" t="str">
        <f t="shared" si="1154"/>
        <v/>
      </c>
      <c r="NR105" s="73" t="str">
        <f t="shared" si="1154"/>
        <v/>
      </c>
      <c r="NS105" s="73" t="str">
        <f t="shared" si="1154"/>
        <v/>
      </c>
      <c r="NT105" s="73" t="str">
        <f t="shared" si="1154"/>
        <v/>
      </c>
      <c r="NU105" s="73" t="str">
        <f t="shared" si="1154"/>
        <v/>
      </c>
      <c r="NV105" s="73" t="str">
        <f t="shared" si="1154"/>
        <v/>
      </c>
      <c r="NW105" s="73" t="str">
        <f t="shared" si="1154"/>
        <v/>
      </c>
      <c r="NX105" s="73" t="str">
        <f t="shared" si="1154"/>
        <v/>
      </c>
      <c r="NY105" s="73" t="str">
        <f t="shared" si="1154"/>
        <v/>
      </c>
      <c r="NZ105" s="73" t="str">
        <f t="shared" si="1154"/>
        <v/>
      </c>
      <c r="OA105" s="73" t="str">
        <f t="shared" si="1154"/>
        <v/>
      </c>
      <c r="OB105" s="73" t="str">
        <f t="shared" si="1154"/>
        <v/>
      </c>
      <c r="OC105" s="73" t="str">
        <f t="shared" si="1154"/>
        <v/>
      </c>
      <c r="OD105" s="73" t="str">
        <f t="shared" si="1154"/>
        <v/>
      </c>
      <c r="OE105" s="73" t="str">
        <f t="shared" si="1154"/>
        <v/>
      </c>
      <c r="OF105" s="73" t="str">
        <f t="shared" si="1154"/>
        <v/>
      </c>
      <c r="OG105" s="73" t="str">
        <f t="shared" si="1154"/>
        <v/>
      </c>
      <c r="OH105" s="73" t="str">
        <f t="shared" si="1154"/>
        <v/>
      </c>
      <c r="OI105" s="73" t="str">
        <f t="shared" ref="OI105:OI109" si="1479">IF($AE105="Yes",IF($AH105+COLUMN(MY105)&gt;$AI105,"",OH105+1),"")</f>
        <v/>
      </c>
      <c r="OJ105" s="73" t="str">
        <f t="shared" ref="OJ105:OJ109" si="1480">IF($AE105="Yes",IF($AH105+COLUMN(MZ105)&gt;$AI105,"",OI105+1),"")</f>
        <v/>
      </c>
      <c r="OK105" s="73" t="str">
        <f t="shared" ref="OK105:OK109" si="1481">IF($AE105="Yes",IF($AH105+COLUMN(NA105)&gt;$AI105,"",OJ105+1),"")</f>
        <v/>
      </c>
    </row>
    <row r="106" spans="30:401" ht="12.95" customHeight="1" x14ac:dyDescent="0.2">
      <c r="AD106" s="70">
        <v>7</v>
      </c>
      <c r="AE106" s="70" t="str">
        <f t="shared" si="1155"/>
        <v>No</v>
      </c>
      <c r="AF106" s="71"/>
      <c r="AG106" s="71"/>
      <c r="AH106" s="72" t="str">
        <f t="shared" si="1156"/>
        <v/>
      </c>
      <c r="AI106" s="72" t="str">
        <f t="shared" si="1157"/>
        <v/>
      </c>
      <c r="AJ106" s="73" t="str">
        <f t="shared" si="1158"/>
        <v/>
      </c>
      <c r="AK106" s="73" t="str">
        <f t="shared" si="1159"/>
        <v/>
      </c>
      <c r="AL106" s="73" t="str">
        <f t="shared" si="1159"/>
        <v/>
      </c>
      <c r="AM106" s="73" t="str">
        <f t="shared" si="1165"/>
        <v/>
      </c>
      <c r="AN106" s="73" t="str">
        <f t="shared" si="1166"/>
        <v/>
      </c>
      <c r="AO106" s="73" t="str">
        <f t="shared" si="1167"/>
        <v/>
      </c>
      <c r="AP106" s="73" t="str">
        <f t="shared" si="1168"/>
        <v/>
      </c>
      <c r="AQ106" s="73" t="str">
        <f t="shared" si="1169"/>
        <v/>
      </c>
      <c r="AR106" s="73" t="str">
        <f t="shared" si="1170"/>
        <v/>
      </c>
      <c r="AS106" s="73" t="str">
        <f t="shared" si="1171"/>
        <v/>
      </c>
      <c r="AT106" s="73" t="str">
        <f t="shared" si="1172"/>
        <v/>
      </c>
      <c r="AU106" s="73" t="str">
        <f t="shared" si="1173"/>
        <v/>
      </c>
      <c r="AV106" s="73" t="str">
        <f t="shared" si="1174"/>
        <v/>
      </c>
      <c r="AW106" s="73" t="str">
        <f t="shared" si="1175"/>
        <v/>
      </c>
      <c r="AX106" s="73" t="str">
        <f t="shared" si="1176"/>
        <v/>
      </c>
      <c r="AY106" s="73" t="str">
        <f t="shared" si="1177"/>
        <v/>
      </c>
      <c r="AZ106" s="73" t="str">
        <f t="shared" si="1178"/>
        <v/>
      </c>
      <c r="BA106" s="73" t="str">
        <f t="shared" si="1179"/>
        <v/>
      </c>
      <c r="BB106" s="73" t="str">
        <f t="shared" si="1180"/>
        <v/>
      </c>
      <c r="BC106" s="73" t="str">
        <f t="shared" si="1181"/>
        <v/>
      </c>
      <c r="BD106" s="73" t="str">
        <f t="shared" si="1182"/>
        <v/>
      </c>
      <c r="BE106" s="73" t="str">
        <f t="shared" si="1183"/>
        <v/>
      </c>
      <c r="BF106" s="73" t="str">
        <f t="shared" si="1184"/>
        <v/>
      </c>
      <c r="BG106" s="73" t="str">
        <f t="shared" si="1185"/>
        <v/>
      </c>
      <c r="BH106" s="73" t="str">
        <f t="shared" si="1186"/>
        <v/>
      </c>
      <c r="BI106" s="73" t="str">
        <f t="shared" si="1187"/>
        <v/>
      </c>
      <c r="BJ106" s="73" t="str">
        <f t="shared" si="1188"/>
        <v/>
      </c>
      <c r="BK106" s="73" t="str">
        <f t="shared" si="1189"/>
        <v/>
      </c>
      <c r="BL106" s="73" t="str">
        <f t="shared" si="1190"/>
        <v/>
      </c>
      <c r="BM106" s="73" t="str">
        <f t="shared" si="1191"/>
        <v/>
      </c>
      <c r="BN106" s="73" t="str">
        <f t="shared" si="1149"/>
        <v/>
      </c>
      <c r="BO106" s="73" t="str">
        <f t="shared" si="1192"/>
        <v/>
      </c>
      <c r="BP106" s="73" t="str">
        <f t="shared" si="1193"/>
        <v/>
      </c>
      <c r="BQ106" s="73" t="str">
        <f t="shared" si="1194"/>
        <v/>
      </c>
      <c r="BR106" s="73" t="str">
        <f t="shared" si="1195"/>
        <v/>
      </c>
      <c r="BS106" s="73" t="str">
        <f t="shared" si="1196"/>
        <v/>
      </c>
      <c r="BT106" s="73" t="str">
        <f t="shared" si="1197"/>
        <v/>
      </c>
      <c r="BU106" s="73" t="str">
        <f t="shared" si="1198"/>
        <v/>
      </c>
      <c r="BV106" s="73" t="str">
        <f t="shared" si="1199"/>
        <v/>
      </c>
      <c r="BW106" s="73" t="str">
        <f t="shared" si="1200"/>
        <v/>
      </c>
      <c r="BX106" s="73" t="str">
        <f t="shared" si="1201"/>
        <v/>
      </c>
      <c r="BY106" s="73" t="str">
        <f t="shared" si="1202"/>
        <v/>
      </c>
      <c r="BZ106" s="73" t="str">
        <f t="shared" si="1203"/>
        <v/>
      </c>
      <c r="CA106" s="73" t="str">
        <f t="shared" si="1204"/>
        <v/>
      </c>
      <c r="CB106" s="73" t="str">
        <f t="shared" si="1205"/>
        <v/>
      </c>
      <c r="CC106" s="73" t="str">
        <f t="shared" si="1206"/>
        <v/>
      </c>
      <c r="CD106" s="73" t="str">
        <f t="shared" si="1207"/>
        <v/>
      </c>
      <c r="CE106" s="73" t="str">
        <f t="shared" si="1208"/>
        <v/>
      </c>
      <c r="CF106" s="73" t="str">
        <f t="shared" si="1209"/>
        <v/>
      </c>
      <c r="CG106" s="73" t="str">
        <f t="shared" si="1210"/>
        <v/>
      </c>
      <c r="CH106" s="73" t="str">
        <f t="shared" si="1211"/>
        <v/>
      </c>
      <c r="CI106" s="73" t="str">
        <f t="shared" si="1212"/>
        <v/>
      </c>
      <c r="CJ106" s="73" t="str">
        <f t="shared" si="1213"/>
        <v/>
      </c>
      <c r="CK106" s="73" t="str">
        <f t="shared" si="1214"/>
        <v/>
      </c>
      <c r="CL106" s="73" t="str">
        <f t="shared" si="1215"/>
        <v/>
      </c>
      <c r="CM106" s="73" t="str">
        <f t="shared" si="1216"/>
        <v/>
      </c>
      <c r="CN106" s="73" t="str">
        <f t="shared" si="1217"/>
        <v/>
      </c>
      <c r="CO106" s="73" t="str">
        <f t="shared" si="1218"/>
        <v/>
      </c>
      <c r="CP106" s="73" t="str">
        <f t="shared" si="1219"/>
        <v/>
      </c>
      <c r="CQ106" s="73" t="str">
        <f t="shared" si="1220"/>
        <v/>
      </c>
      <c r="CR106" s="73" t="str">
        <f t="shared" si="1221"/>
        <v/>
      </c>
      <c r="CS106" s="73" t="str">
        <f t="shared" si="1222"/>
        <v/>
      </c>
      <c r="CT106" s="73" t="str">
        <f t="shared" si="1223"/>
        <v/>
      </c>
      <c r="CU106" s="73" t="str">
        <f t="shared" si="1224"/>
        <v/>
      </c>
      <c r="CV106" s="73" t="str">
        <f t="shared" si="1225"/>
        <v/>
      </c>
      <c r="CW106" s="73" t="str">
        <f t="shared" si="1226"/>
        <v/>
      </c>
      <c r="CX106" s="73" t="str">
        <f t="shared" si="1160"/>
        <v/>
      </c>
      <c r="CY106" s="73" t="str">
        <f t="shared" si="1227"/>
        <v/>
      </c>
      <c r="CZ106" s="73" t="str">
        <f t="shared" si="1228"/>
        <v/>
      </c>
      <c r="DA106" s="73" t="str">
        <f t="shared" si="1229"/>
        <v/>
      </c>
      <c r="DB106" s="73" t="str">
        <f t="shared" si="1230"/>
        <v/>
      </c>
      <c r="DC106" s="73" t="str">
        <f t="shared" si="1231"/>
        <v/>
      </c>
      <c r="DD106" s="73" t="str">
        <f t="shared" si="1232"/>
        <v/>
      </c>
      <c r="DE106" s="73" t="str">
        <f t="shared" si="1233"/>
        <v/>
      </c>
      <c r="DF106" s="73" t="str">
        <f t="shared" si="1234"/>
        <v/>
      </c>
      <c r="DG106" s="73" t="str">
        <f t="shared" si="1235"/>
        <v/>
      </c>
      <c r="DH106" s="73" t="str">
        <f t="shared" si="1236"/>
        <v/>
      </c>
      <c r="DI106" s="73" t="str">
        <f t="shared" si="1237"/>
        <v/>
      </c>
      <c r="DJ106" s="73" t="str">
        <f t="shared" si="1238"/>
        <v/>
      </c>
      <c r="DK106" s="73" t="str">
        <f t="shared" si="1239"/>
        <v/>
      </c>
      <c r="DL106" s="73" t="str">
        <f t="shared" si="1240"/>
        <v/>
      </c>
      <c r="DM106" s="73" t="str">
        <f t="shared" si="1241"/>
        <v/>
      </c>
      <c r="DN106" s="73" t="str">
        <f t="shared" si="1242"/>
        <v/>
      </c>
      <c r="DO106" s="73" t="str">
        <f t="shared" si="1243"/>
        <v/>
      </c>
      <c r="DP106" s="73" t="str">
        <f t="shared" si="1244"/>
        <v/>
      </c>
      <c r="DQ106" s="73" t="str">
        <f t="shared" si="1245"/>
        <v/>
      </c>
      <c r="DR106" s="73" t="str">
        <f t="shared" si="1246"/>
        <v/>
      </c>
      <c r="DS106" s="73" t="str">
        <f t="shared" si="1247"/>
        <v/>
      </c>
      <c r="DT106" s="73" t="str">
        <f t="shared" si="1248"/>
        <v/>
      </c>
      <c r="DU106" s="73" t="str">
        <f t="shared" si="1249"/>
        <v/>
      </c>
      <c r="DV106" s="73" t="str">
        <f t="shared" si="1250"/>
        <v/>
      </c>
      <c r="DW106" s="73" t="str">
        <f t="shared" si="1251"/>
        <v/>
      </c>
      <c r="DX106" s="73" t="str">
        <f t="shared" si="1252"/>
        <v/>
      </c>
      <c r="DY106" s="73" t="str">
        <f t="shared" si="1253"/>
        <v/>
      </c>
      <c r="DZ106" s="73" t="str">
        <f t="shared" si="1254"/>
        <v/>
      </c>
      <c r="EA106" s="73" t="str">
        <f t="shared" si="1255"/>
        <v/>
      </c>
      <c r="EB106" s="73" t="str">
        <f t="shared" si="1256"/>
        <v/>
      </c>
      <c r="EC106" s="73" t="str">
        <f t="shared" si="1257"/>
        <v/>
      </c>
      <c r="ED106" s="73" t="str">
        <f t="shared" si="1258"/>
        <v/>
      </c>
      <c r="EE106" s="73" t="str">
        <f t="shared" si="1259"/>
        <v/>
      </c>
      <c r="EF106" s="73" t="str">
        <f t="shared" si="1260"/>
        <v/>
      </c>
      <c r="EG106" s="73" t="str">
        <f t="shared" si="1261"/>
        <v/>
      </c>
      <c r="EH106" s="73" t="str">
        <f t="shared" si="1262"/>
        <v/>
      </c>
      <c r="EI106" s="73" t="str">
        <f t="shared" si="1263"/>
        <v/>
      </c>
      <c r="EJ106" s="73" t="str">
        <f t="shared" si="1264"/>
        <v/>
      </c>
      <c r="EK106" s="73" t="str">
        <f t="shared" si="1265"/>
        <v/>
      </c>
      <c r="EL106" s="73" t="str">
        <f t="shared" si="1266"/>
        <v/>
      </c>
      <c r="EM106" s="73" t="str">
        <f t="shared" si="1267"/>
        <v/>
      </c>
      <c r="EN106" s="73" t="str">
        <f t="shared" si="1268"/>
        <v/>
      </c>
      <c r="EO106" s="73" t="str">
        <f t="shared" si="1269"/>
        <v/>
      </c>
      <c r="EP106" s="73" t="str">
        <f t="shared" si="1270"/>
        <v/>
      </c>
      <c r="EQ106" s="73" t="str">
        <f t="shared" si="1271"/>
        <v/>
      </c>
      <c r="ER106" s="73" t="str">
        <f t="shared" si="1272"/>
        <v/>
      </c>
      <c r="ES106" s="73" t="str">
        <f t="shared" si="1273"/>
        <v/>
      </c>
      <c r="ET106" s="73" t="str">
        <f t="shared" si="1274"/>
        <v/>
      </c>
      <c r="EU106" s="73" t="str">
        <f t="shared" si="1275"/>
        <v/>
      </c>
      <c r="EV106" s="73" t="str">
        <f t="shared" si="1276"/>
        <v/>
      </c>
      <c r="EW106" s="73" t="str">
        <f t="shared" si="1277"/>
        <v/>
      </c>
      <c r="EX106" s="73" t="str">
        <f t="shared" si="1278"/>
        <v/>
      </c>
      <c r="EY106" s="73" t="str">
        <f t="shared" si="1279"/>
        <v/>
      </c>
      <c r="EZ106" s="73" t="str">
        <f t="shared" si="1280"/>
        <v/>
      </c>
      <c r="FA106" s="73" t="str">
        <f t="shared" si="1281"/>
        <v/>
      </c>
      <c r="FB106" s="73" t="str">
        <f t="shared" si="1282"/>
        <v/>
      </c>
      <c r="FC106" s="73" t="str">
        <f t="shared" si="1283"/>
        <v/>
      </c>
      <c r="FD106" s="73" t="str">
        <f t="shared" si="1284"/>
        <v/>
      </c>
      <c r="FE106" s="73" t="str">
        <f t="shared" si="1285"/>
        <v/>
      </c>
      <c r="FF106" s="73" t="str">
        <f t="shared" si="1286"/>
        <v/>
      </c>
      <c r="FG106" s="73" t="str">
        <f t="shared" si="1287"/>
        <v/>
      </c>
      <c r="FH106" s="73" t="str">
        <f t="shared" si="1288"/>
        <v/>
      </c>
      <c r="FI106" s="73" t="str">
        <f t="shared" si="1289"/>
        <v/>
      </c>
      <c r="FJ106" s="73" t="str">
        <f t="shared" si="1161"/>
        <v/>
      </c>
      <c r="FK106" s="73" t="str">
        <f t="shared" si="1290"/>
        <v/>
      </c>
      <c r="FL106" s="73" t="str">
        <f t="shared" si="1291"/>
        <v/>
      </c>
      <c r="FM106" s="73" t="str">
        <f t="shared" si="1292"/>
        <v/>
      </c>
      <c r="FN106" s="73" t="str">
        <f t="shared" si="1293"/>
        <v/>
      </c>
      <c r="FO106" s="73" t="str">
        <f t="shared" si="1294"/>
        <v/>
      </c>
      <c r="FP106" s="73" t="str">
        <f t="shared" si="1295"/>
        <v/>
      </c>
      <c r="FQ106" s="73" t="str">
        <f t="shared" si="1296"/>
        <v/>
      </c>
      <c r="FR106" s="73" t="str">
        <f t="shared" si="1297"/>
        <v/>
      </c>
      <c r="FS106" s="73" t="str">
        <f t="shared" si="1298"/>
        <v/>
      </c>
      <c r="FT106" s="73" t="str">
        <f t="shared" si="1299"/>
        <v/>
      </c>
      <c r="FU106" s="73" t="str">
        <f t="shared" si="1300"/>
        <v/>
      </c>
      <c r="FV106" s="73" t="str">
        <f t="shared" si="1301"/>
        <v/>
      </c>
      <c r="FW106" s="73" t="str">
        <f t="shared" si="1302"/>
        <v/>
      </c>
      <c r="FX106" s="73" t="str">
        <f t="shared" si="1303"/>
        <v/>
      </c>
      <c r="FY106" s="73" t="str">
        <f t="shared" si="1304"/>
        <v/>
      </c>
      <c r="FZ106" s="73" t="str">
        <f t="shared" si="1305"/>
        <v/>
      </c>
      <c r="GA106" s="73" t="str">
        <f t="shared" si="1306"/>
        <v/>
      </c>
      <c r="GB106" s="73" t="str">
        <f t="shared" si="1307"/>
        <v/>
      </c>
      <c r="GC106" s="73" t="str">
        <f t="shared" si="1308"/>
        <v/>
      </c>
      <c r="GD106" s="73" t="str">
        <f t="shared" si="1309"/>
        <v/>
      </c>
      <c r="GE106" s="73" t="str">
        <f t="shared" si="1310"/>
        <v/>
      </c>
      <c r="GF106" s="73" t="str">
        <f t="shared" si="1311"/>
        <v/>
      </c>
      <c r="GG106" s="73" t="str">
        <f t="shared" si="1312"/>
        <v/>
      </c>
      <c r="GH106" s="73" t="str">
        <f t="shared" si="1313"/>
        <v/>
      </c>
      <c r="GI106" s="73" t="str">
        <f t="shared" si="1314"/>
        <v/>
      </c>
      <c r="GJ106" s="73" t="str">
        <f t="shared" si="1315"/>
        <v/>
      </c>
      <c r="GK106" s="73" t="str">
        <f t="shared" si="1316"/>
        <v/>
      </c>
      <c r="GL106" s="73" t="str">
        <f t="shared" si="1317"/>
        <v/>
      </c>
      <c r="GM106" s="73" t="str">
        <f t="shared" si="1318"/>
        <v/>
      </c>
      <c r="GN106" s="73" t="str">
        <f t="shared" si="1319"/>
        <v/>
      </c>
      <c r="GO106" s="73" t="str">
        <f t="shared" si="1320"/>
        <v/>
      </c>
      <c r="GP106" s="73" t="str">
        <f t="shared" si="1321"/>
        <v/>
      </c>
      <c r="GQ106" s="73" t="str">
        <f t="shared" si="1322"/>
        <v/>
      </c>
      <c r="GR106" s="73" t="str">
        <f t="shared" si="1323"/>
        <v/>
      </c>
      <c r="GS106" s="73" t="str">
        <f t="shared" si="1324"/>
        <v/>
      </c>
      <c r="GT106" s="73" t="str">
        <f t="shared" si="1325"/>
        <v/>
      </c>
      <c r="GU106" s="73" t="str">
        <f t="shared" si="1326"/>
        <v/>
      </c>
      <c r="GV106" s="73" t="str">
        <f t="shared" si="1327"/>
        <v/>
      </c>
      <c r="GW106" s="73" t="str">
        <f t="shared" si="1328"/>
        <v/>
      </c>
      <c r="GX106" s="73" t="str">
        <f t="shared" si="1329"/>
        <v/>
      </c>
      <c r="GY106" s="73" t="str">
        <f t="shared" si="1330"/>
        <v/>
      </c>
      <c r="GZ106" s="73" t="str">
        <f t="shared" si="1331"/>
        <v/>
      </c>
      <c r="HA106" s="73" t="str">
        <f t="shared" si="1332"/>
        <v/>
      </c>
      <c r="HB106" s="73" t="str">
        <f t="shared" si="1333"/>
        <v/>
      </c>
      <c r="HC106" s="73" t="str">
        <f t="shared" si="1334"/>
        <v/>
      </c>
      <c r="HD106" s="73" t="str">
        <f t="shared" si="1335"/>
        <v/>
      </c>
      <c r="HE106" s="73" t="str">
        <f t="shared" si="1336"/>
        <v/>
      </c>
      <c r="HF106" s="73" t="str">
        <f t="shared" si="1337"/>
        <v/>
      </c>
      <c r="HG106" s="73" t="str">
        <f t="shared" si="1338"/>
        <v/>
      </c>
      <c r="HH106" s="73" t="str">
        <f t="shared" si="1339"/>
        <v/>
      </c>
      <c r="HI106" s="73" t="str">
        <f t="shared" si="1340"/>
        <v/>
      </c>
      <c r="HJ106" s="73" t="str">
        <f t="shared" si="1341"/>
        <v/>
      </c>
      <c r="HK106" s="73" t="str">
        <f t="shared" si="1342"/>
        <v/>
      </c>
      <c r="HL106" s="73" t="str">
        <f t="shared" si="1343"/>
        <v/>
      </c>
      <c r="HM106" s="73" t="str">
        <f t="shared" si="1344"/>
        <v/>
      </c>
      <c r="HN106" s="73" t="str">
        <f t="shared" si="1345"/>
        <v/>
      </c>
      <c r="HO106" s="73" t="str">
        <f t="shared" si="1346"/>
        <v/>
      </c>
      <c r="HP106" s="73" t="str">
        <f t="shared" si="1347"/>
        <v/>
      </c>
      <c r="HQ106" s="73" t="str">
        <f t="shared" si="1348"/>
        <v/>
      </c>
      <c r="HR106" s="73" t="str">
        <f t="shared" si="1349"/>
        <v/>
      </c>
      <c r="HS106" s="73" t="str">
        <f t="shared" si="1350"/>
        <v/>
      </c>
      <c r="HT106" s="73" t="str">
        <f t="shared" si="1351"/>
        <v/>
      </c>
      <c r="HU106" s="73" t="str">
        <f t="shared" si="1352"/>
        <v/>
      </c>
      <c r="HV106" s="73" t="str">
        <f t="shared" si="1162"/>
        <v/>
      </c>
      <c r="HW106" s="73" t="str">
        <f t="shared" si="1353"/>
        <v/>
      </c>
      <c r="HX106" s="73" t="str">
        <f t="shared" si="1354"/>
        <v/>
      </c>
      <c r="HY106" s="73" t="str">
        <f t="shared" si="1355"/>
        <v/>
      </c>
      <c r="HZ106" s="73" t="str">
        <f t="shared" si="1356"/>
        <v/>
      </c>
      <c r="IA106" s="73" t="str">
        <f t="shared" si="1357"/>
        <v/>
      </c>
      <c r="IB106" s="73" t="str">
        <f t="shared" si="1358"/>
        <v/>
      </c>
      <c r="IC106" s="73" t="str">
        <f t="shared" si="1359"/>
        <v/>
      </c>
      <c r="ID106" s="73" t="str">
        <f t="shared" si="1360"/>
        <v/>
      </c>
      <c r="IE106" s="73" t="str">
        <f t="shared" si="1361"/>
        <v/>
      </c>
      <c r="IF106" s="73" t="str">
        <f t="shared" si="1362"/>
        <v/>
      </c>
      <c r="IG106" s="73" t="str">
        <f t="shared" si="1363"/>
        <v/>
      </c>
      <c r="IH106" s="73" t="str">
        <f t="shared" si="1364"/>
        <v/>
      </c>
      <c r="II106" s="73" t="str">
        <f t="shared" si="1365"/>
        <v/>
      </c>
      <c r="IJ106" s="73" t="str">
        <f t="shared" si="1366"/>
        <v/>
      </c>
      <c r="IK106" s="73" t="str">
        <f t="shared" si="1367"/>
        <v/>
      </c>
      <c r="IL106" s="73" t="str">
        <f t="shared" si="1368"/>
        <v/>
      </c>
      <c r="IM106" s="73" t="str">
        <f t="shared" si="1369"/>
        <v/>
      </c>
      <c r="IN106" s="73" t="str">
        <f t="shared" si="1370"/>
        <v/>
      </c>
      <c r="IO106" s="73" t="str">
        <f t="shared" si="1371"/>
        <v/>
      </c>
      <c r="IP106" s="73" t="str">
        <f t="shared" si="1372"/>
        <v/>
      </c>
      <c r="IQ106" s="73" t="str">
        <f t="shared" si="1373"/>
        <v/>
      </c>
      <c r="IR106" s="73" t="str">
        <f t="shared" si="1374"/>
        <v/>
      </c>
      <c r="IS106" s="73" t="str">
        <f t="shared" si="1375"/>
        <v/>
      </c>
      <c r="IT106" s="73" t="str">
        <f t="shared" si="1376"/>
        <v/>
      </c>
      <c r="IU106" s="73" t="str">
        <f t="shared" si="1377"/>
        <v/>
      </c>
      <c r="IV106" s="73" t="str">
        <f t="shared" si="1378"/>
        <v/>
      </c>
      <c r="IW106" s="73" t="str">
        <f t="shared" si="1379"/>
        <v/>
      </c>
      <c r="IX106" s="73" t="str">
        <f t="shared" si="1380"/>
        <v/>
      </c>
      <c r="IY106" s="73" t="str">
        <f t="shared" si="1381"/>
        <v/>
      </c>
      <c r="IZ106" s="73" t="str">
        <f t="shared" si="1382"/>
        <v/>
      </c>
      <c r="JA106" s="73" t="str">
        <f t="shared" si="1383"/>
        <v/>
      </c>
      <c r="JB106" s="73" t="str">
        <f t="shared" si="1384"/>
        <v/>
      </c>
      <c r="JC106" s="73" t="str">
        <f t="shared" si="1385"/>
        <v/>
      </c>
      <c r="JD106" s="73" t="str">
        <f t="shared" si="1386"/>
        <v/>
      </c>
      <c r="JE106" s="73" t="str">
        <f t="shared" si="1387"/>
        <v/>
      </c>
      <c r="JF106" s="73" t="str">
        <f t="shared" si="1388"/>
        <v/>
      </c>
      <c r="JG106" s="73" t="str">
        <f t="shared" si="1389"/>
        <v/>
      </c>
      <c r="JH106" s="73" t="str">
        <f t="shared" si="1390"/>
        <v/>
      </c>
      <c r="JI106" s="73" t="str">
        <f t="shared" si="1391"/>
        <v/>
      </c>
      <c r="JJ106" s="73" t="str">
        <f t="shared" si="1392"/>
        <v/>
      </c>
      <c r="JK106" s="73" t="str">
        <f t="shared" si="1393"/>
        <v/>
      </c>
      <c r="JL106" s="73" t="str">
        <f t="shared" si="1394"/>
        <v/>
      </c>
      <c r="JM106" s="73" t="str">
        <f t="shared" si="1395"/>
        <v/>
      </c>
      <c r="JN106" s="73" t="str">
        <f t="shared" si="1396"/>
        <v/>
      </c>
      <c r="JO106" s="73" t="str">
        <f t="shared" si="1397"/>
        <v/>
      </c>
      <c r="JP106" s="73" t="str">
        <f t="shared" si="1398"/>
        <v/>
      </c>
      <c r="JQ106" s="73" t="str">
        <f t="shared" si="1399"/>
        <v/>
      </c>
      <c r="JR106" s="73" t="str">
        <f t="shared" si="1400"/>
        <v/>
      </c>
      <c r="JS106" s="73" t="str">
        <f t="shared" si="1401"/>
        <v/>
      </c>
      <c r="JT106" s="73" t="str">
        <f t="shared" si="1402"/>
        <v/>
      </c>
      <c r="JU106" s="73" t="str">
        <f t="shared" si="1403"/>
        <v/>
      </c>
      <c r="JV106" s="73" t="str">
        <f t="shared" si="1404"/>
        <v/>
      </c>
      <c r="JW106" s="73" t="str">
        <f t="shared" si="1405"/>
        <v/>
      </c>
      <c r="JX106" s="73" t="str">
        <f t="shared" si="1406"/>
        <v/>
      </c>
      <c r="JY106" s="73" t="str">
        <f t="shared" si="1407"/>
        <v/>
      </c>
      <c r="JZ106" s="73" t="str">
        <f t="shared" si="1408"/>
        <v/>
      </c>
      <c r="KA106" s="73" t="str">
        <f t="shared" si="1409"/>
        <v/>
      </c>
      <c r="KB106" s="73" t="str">
        <f t="shared" si="1410"/>
        <v/>
      </c>
      <c r="KC106" s="73" t="str">
        <f t="shared" si="1411"/>
        <v/>
      </c>
      <c r="KD106" s="73" t="str">
        <f t="shared" si="1412"/>
        <v/>
      </c>
      <c r="KE106" s="73" t="str">
        <f t="shared" si="1413"/>
        <v/>
      </c>
      <c r="KF106" s="73" t="str">
        <f t="shared" si="1414"/>
        <v/>
      </c>
      <c r="KG106" s="73" t="str">
        <f t="shared" si="1415"/>
        <v/>
      </c>
      <c r="KH106" s="73" t="str">
        <f t="shared" si="1163"/>
        <v/>
      </c>
      <c r="KI106" s="73" t="str">
        <f t="shared" si="1416"/>
        <v/>
      </c>
      <c r="KJ106" s="73" t="str">
        <f t="shared" si="1417"/>
        <v/>
      </c>
      <c r="KK106" s="73" t="str">
        <f t="shared" si="1418"/>
        <v/>
      </c>
      <c r="KL106" s="73" t="str">
        <f t="shared" si="1419"/>
        <v/>
      </c>
      <c r="KM106" s="73" t="str">
        <f t="shared" si="1420"/>
        <v/>
      </c>
      <c r="KN106" s="73" t="str">
        <f t="shared" si="1421"/>
        <v/>
      </c>
      <c r="KO106" s="73" t="str">
        <f t="shared" si="1422"/>
        <v/>
      </c>
      <c r="KP106" s="73" t="str">
        <f t="shared" si="1423"/>
        <v/>
      </c>
      <c r="KQ106" s="73" t="str">
        <f t="shared" si="1424"/>
        <v/>
      </c>
      <c r="KR106" s="73" t="str">
        <f t="shared" si="1425"/>
        <v/>
      </c>
      <c r="KS106" s="73" t="str">
        <f t="shared" si="1426"/>
        <v/>
      </c>
      <c r="KT106" s="73" t="str">
        <f t="shared" si="1427"/>
        <v/>
      </c>
      <c r="KU106" s="73" t="str">
        <f t="shared" si="1428"/>
        <v/>
      </c>
      <c r="KV106" s="73" t="str">
        <f t="shared" si="1429"/>
        <v/>
      </c>
      <c r="KW106" s="73" t="str">
        <f t="shared" si="1430"/>
        <v/>
      </c>
      <c r="KX106" s="73" t="str">
        <f t="shared" si="1431"/>
        <v/>
      </c>
      <c r="KY106" s="73" t="str">
        <f t="shared" si="1432"/>
        <v/>
      </c>
      <c r="KZ106" s="73" t="str">
        <f t="shared" si="1433"/>
        <v/>
      </c>
      <c r="LA106" s="73" t="str">
        <f t="shared" si="1434"/>
        <v/>
      </c>
      <c r="LB106" s="73" t="str">
        <f t="shared" si="1435"/>
        <v/>
      </c>
      <c r="LC106" s="73" t="str">
        <f t="shared" si="1436"/>
        <v/>
      </c>
      <c r="LD106" s="73" t="str">
        <f t="shared" si="1437"/>
        <v/>
      </c>
      <c r="LE106" s="73" t="str">
        <f t="shared" si="1438"/>
        <v/>
      </c>
      <c r="LF106" s="73" t="str">
        <f t="shared" si="1439"/>
        <v/>
      </c>
      <c r="LG106" s="73" t="str">
        <f t="shared" si="1440"/>
        <v/>
      </c>
      <c r="LH106" s="73" t="str">
        <f t="shared" si="1441"/>
        <v/>
      </c>
      <c r="LI106" s="73" t="str">
        <f t="shared" si="1442"/>
        <v/>
      </c>
      <c r="LJ106" s="73" t="str">
        <f t="shared" si="1443"/>
        <v/>
      </c>
      <c r="LK106" s="73" t="str">
        <f t="shared" si="1444"/>
        <v/>
      </c>
      <c r="LL106" s="73" t="str">
        <f t="shared" si="1445"/>
        <v/>
      </c>
      <c r="LM106" s="73" t="str">
        <f t="shared" si="1446"/>
        <v/>
      </c>
      <c r="LN106" s="73" t="str">
        <f t="shared" si="1447"/>
        <v/>
      </c>
      <c r="LO106" s="73" t="str">
        <f t="shared" si="1448"/>
        <v/>
      </c>
      <c r="LP106" s="73" t="str">
        <f t="shared" si="1449"/>
        <v/>
      </c>
      <c r="LQ106" s="73" t="str">
        <f t="shared" si="1450"/>
        <v/>
      </c>
      <c r="LR106" s="73" t="str">
        <f t="shared" si="1451"/>
        <v/>
      </c>
      <c r="LS106" s="73" t="str">
        <f t="shared" si="1452"/>
        <v/>
      </c>
      <c r="LT106" s="73" t="str">
        <f t="shared" si="1453"/>
        <v/>
      </c>
      <c r="LU106" s="73" t="str">
        <f t="shared" si="1454"/>
        <v/>
      </c>
      <c r="LV106" s="73" t="str">
        <f t="shared" si="1455"/>
        <v/>
      </c>
      <c r="LW106" s="73" t="str">
        <f t="shared" si="1456"/>
        <v/>
      </c>
      <c r="LX106" s="73" t="str">
        <f t="shared" si="1457"/>
        <v/>
      </c>
      <c r="LY106" s="73" t="str">
        <f t="shared" si="1458"/>
        <v/>
      </c>
      <c r="LZ106" s="73" t="str">
        <f t="shared" si="1459"/>
        <v/>
      </c>
      <c r="MA106" s="73" t="str">
        <f t="shared" si="1460"/>
        <v/>
      </c>
      <c r="MB106" s="73" t="str">
        <f t="shared" si="1461"/>
        <v/>
      </c>
      <c r="MC106" s="73" t="str">
        <f t="shared" si="1462"/>
        <v/>
      </c>
      <c r="MD106" s="73" t="str">
        <f t="shared" si="1463"/>
        <v/>
      </c>
      <c r="ME106" s="73" t="str">
        <f t="shared" si="1464"/>
        <v/>
      </c>
      <c r="MF106" s="73" t="str">
        <f t="shared" si="1465"/>
        <v/>
      </c>
      <c r="MG106" s="73" t="str">
        <f t="shared" si="1466"/>
        <v/>
      </c>
      <c r="MH106" s="73" t="str">
        <f t="shared" si="1467"/>
        <v/>
      </c>
      <c r="MI106" s="73" t="str">
        <f t="shared" si="1468"/>
        <v/>
      </c>
      <c r="MJ106" s="73" t="str">
        <f t="shared" si="1469"/>
        <v/>
      </c>
      <c r="MK106" s="73" t="str">
        <f t="shared" si="1470"/>
        <v/>
      </c>
      <c r="ML106" s="73" t="str">
        <f t="shared" si="1471"/>
        <v/>
      </c>
      <c r="MM106" s="73" t="str">
        <f t="shared" si="1472"/>
        <v/>
      </c>
      <c r="MN106" s="73" t="str">
        <f t="shared" si="1473"/>
        <v/>
      </c>
      <c r="MO106" s="73" t="str">
        <f t="shared" si="1474"/>
        <v/>
      </c>
      <c r="MP106" s="73" t="str">
        <f t="shared" si="1475"/>
        <v/>
      </c>
      <c r="MQ106" s="73" t="str">
        <f t="shared" si="1476"/>
        <v/>
      </c>
      <c r="MR106" s="73" t="str">
        <f t="shared" si="1477"/>
        <v/>
      </c>
      <c r="MS106" s="73" t="str">
        <f t="shared" si="1478"/>
        <v/>
      </c>
      <c r="MT106" s="73" t="str">
        <f t="shared" si="1164"/>
        <v/>
      </c>
      <c r="MU106" s="73" t="str">
        <f t="shared" ref="MU106:MU109" si="1482">IF($AE106="Yes",IF($AH106+COLUMN(LK106)&gt;$AI106,"",MT106+1),"")</f>
        <v/>
      </c>
      <c r="MV106" s="73" t="str">
        <f t="shared" ref="MV106:MV109" si="1483">IF($AE106="Yes",IF($AH106+COLUMN(LL106)&gt;$AI106,"",MU106+1),"")</f>
        <v/>
      </c>
      <c r="MW106" s="73" t="str">
        <f t="shared" ref="MW106:MW109" si="1484">IF($AE106="Yes",IF($AH106+COLUMN(LM106)&gt;$AI106,"",MV106+1),"")</f>
        <v/>
      </c>
      <c r="MX106" s="73" t="str">
        <f t="shared" ref="MX106:MX109" si="1485">IF($AE106="Yes",IF($AH106+COLUMN(LN106)&gt;$AI106,"",MW106+1),"")</f>
        <v/>
      </c>
      <c r="MY106" s="73" t="str">
        <f t="shared" ref="MY106:MY109" si="1486">IF($AE106="Yes",IF($AH106+COLUMN(LO106)&gt;$AI106,"",MX106+1),"")</f>
        <v/>
      </c>
      <c r="MZ106" s="73" t="str">
        <f t="shared" ref="MZ106:MZ109" si="1487">IF($AE106="Yes",IF($AH106+COLUMN(LP106)&gt;$AI106,"",MY106+1),"")</f>
        <v/>
      </c>
      <c r="NA106" s="73" t="str">
        <f t="shared" ref="NA106:NA109" si="1488">IF($AE106="Yes",IF($AH106+COLUMN(LQ106)&gt;$AI106,"",MZ106+1),"")</f>
        <v/>
      </c>
      <c r="NB106" s="73" t="str">
        <f t="shared" ref="NB106:NB109" si="1489">IF($AE106="Yes",IF($AH106+COLUMN(LR106)&gt;$AI106,"",NA106+1),"")</f>
        <v/>
      </c>
      <c r="NC106" s="73" t="str">
        <f t="shared" ref="NC106:NC109" si="1490">IF($AE106="Yes",IF($AH106+COLUMN(LS106)&gt;$AI106,"",NB106+1),"")</f>
        <v/>
      </c>
      <c r="ND106" s="73" t="str">
        <f t="shared" ref="ND106:ND109" si="1491">IF($AE106="Yes",IF($AH106+COLUMN(LT106)&gt;$AI106,"",NC106+1),"")</f>
        <v/>
      </c>
      <c r="NE106" s="73" t="str">
        <f t="shared" ref="NE106:NE109" si="1492">IF($AE106="Yes",IF($AH106+COLUMN(LU106)&gt;$AI106,"",ND106+1),"")</f>
        <v/>
      </c>
      <c r="NF106" s="73" t="str">
        <f t="shared" ref="NF106:NF109" si="1493">IF($AE106="Yes",IF($AH106+COLUMN(LV106)&gt;$AI106,"",NE106+1),"")</f>
        <v/>
      </c>
      <c r="NG106" s="73" t="str">
        <f t="shared" ref="NG106:NG109" si="1494">IF($AE106="Yes",IF($AH106+COLUMN(LW106)&gt;$AI106,"",NF106+1),"")</f>
        <v/>
      </c>
      <c r="NH106" s="73" t="str">
        <f t="shared" ref="NH106:NH109" si="1495">IF($AE106="Yes",IF($AH106+COLUMN(LX106)&gt;$AI106,"",NG106+1),"")</f>
        <v/>
      </c>
      <c r="NI106" s="73" t="str">
        <f t="shared" ref="NI106:NI109" si="1496">IF($AE106="Yes",IF($AH106+COLUMN(LY106)&gt;$AI106,"",NH106+1),"")</f>
        <v/>
      </c>
      <c r="NJ106" s="73" t="str">
        <f t="shared" ref="NJ106:NJ109" si="1497">IF($AE106="Yes",IF($AH106+COLUMN(LZ106)&gt;$AI106,"",NI106+1),"")</f>
        <v/>
      </c>
      <c r="NK106" s="73" t="str">
        <f t="shared" ref="NK106:NK109" si="1498">IF($AE106="Yes",IF($AH106+COLUMN(MA106)&gt;$AI106,"",NJ106+1),"")</f>
        <v/>
      </c>
      <c r="NL106" s="73" t="str">
        <f t="shared" ref="NL106:NL109" si="1499">IF($AE106="Yes",IF($AH106+COLUMN(MB106)&gt;$AI106,"",NK106+1),"")</f>
        <v/>
      </c>
      <c r="NM106" s="73" t="str">
        <f t="shared" ref="NM106:NM109" si="1500">IF($AE106="Yes",IF($AH106+COLUMN(MC106)&gt;$AI106,"",NL106+1),"")</f>
        <v/>
      </c>
      <c r="NN106" s="73" t="str">
        <f t="shared" ref="NN106:NN109" si="1501">IF($AE106="Yes",IF($AH106+COLUMN(MD106)&gt;$AI106,"",NM106+1),"")</f>
        <v/>
      </c>
      <c r="NO106" s="73" t="str">
        <f t="shared" ref="NO106:NO109" si="1502">IF($AE106="Yes",IF($AH106+COLUMN(ME106)&gt;$AI106,"",NN106+1),"")</f>
        <v/>
      </c>
      <c r="NP106" s="73" t="str">
        <f t="shared" ref="NP106:NP109" si="1503">IF($AE106="Yes",IF($AH106+COLUMN(MF106)&gt;$AI106,"",NO106+1),"")</f>
        <v/>
      </c>
      <c r="NQ106" s="73" t="str">
        <f t="shared" ref="NQ106:NQ109" si="1504">IF($AE106="Yes",IF($AH106+COLUMN(MG106)&gt;$AI106,"",NP106+1),"")</f>
        <v/>
      </c>
      <c r="NR106" s="73" t="str">
        <f t="shared" ref="NR106:NR109" si="1505">IF($AE106="Yes",IF($AH106+COLUMN(MH106)&gt;$AI106,"",NQ106+1),"")</f>
        <v/>
      </c>
      <c r="NS106" s="73" t="str">
        <f t="shared" ref="NS106:NS109" si="1506">IF($AE106="Yes",IF($AH106+COLUMN(MI106)&gt;$AI106,"",NR106+1),"")</f>
        <v/>
      </c>
      <c r="NT106" s="73" t="str">
        <f t="shared" ref="NT106:NT109" si="1507">IF($AE106="Yes",IF($AH106+COLUMN(MJ106)&gt;$AI106,"",NS106+1),"")</f>
        <v/>
      </c>
      <c r="NU106" s="73" t="str">
        <f t="shared" ref="NU106:NU109" si="1508">IF($AE106="Yes",IF($AH106+COLUMN(MK106)&gt;$AI106,"",NT106+1),"")</f>
        <v/>
      </c>
      <c r="NV106" s="73" t="str">
        <f t="shared" ref="NV106:NV109" si="1509">IF($AE106="Yes",IF($AH106+COLUMN(ML106)&gt;$AI106,"",NU106+1),"")</f>
        <v/>
      </c>
      <c r="NW106" s="73" t="str">
        <f t="shared" ref="NW106:NW109" si="1510">IF($AE106="Yes",IF($AH106+COLUMN(MM106)&gt;$AI106,"",NV106+1),"")</f>
        <v/>
      </c>
      <c r="NX106" s="73" t="str">
        <f t="shared" ref="NX106:NX109" si="1511">IF($AE106="Yes",IF($AH106+COLUMN(MN106)&gt;$AI106,"",NW106+1),"")</f>
        <v/>
      </c>
      <c r="NY106" s="73" t="str">
        <f t="shared" ref="NY106:NY109" si="1512">IF($AE106="Yes",IF($AH106+COLUMN(MO106)&gt;$AI106,"",NX106+1),"")</f>
        <v/>
      </c>
      <c r="NZ106" s="73" t="str">
        <f t="shared" ref="NZ106:NZ109" si="1513">IF($AE106="Yes",IF($AH106+COLUMN(MP106)&gt;$AI106,"",NY106+1),"")</f>
        <v/>
      </c>
      <c r="OA106" s="73" t="str">
        <f t="shared" ref="OA106:OA109" si="1514">IF($AE106="Yes",IF($AH106+COLUMN(MQ106)&gt;$AI106,"",NZ106+1),"")</f>
        <v/>
      </c>
      <c r="OB106" s="73" t="str">
        <f t="shared" ref="OB106:OB109" si="1515">IF($AE106="Yes",IF($AH106+COLUMN(MR106)&gt;$AI106,"",OA106+1),"")</f>
        <v/>
      </c>
      <c r="OC106" s="73" t="str">
        <f t="shared" ref="OC106:OC109" si="1516">IF($AE106="Yes",IF($AH106+COLUMN(MS106)&gt;$AI106,"",OB106+1),"")</f>
        <v/>
      </c>
      <c r="OD106" s="73" t="str">
        <f t="shared" ref="OD106:OD109" si="1517">IF($AE106="Yes",IF($AH106+COLUMN(MT106)&gt;$AI106,"",OC106+1),"")</f>
        <v/>
      </c>
      <c r="OE106" s="73" t="str">
        <f t="shared" ref="OE106:OE109" si="1518">IF($AE106="Yes",IF($AH106+COLUMN(MU106)&gt;$AI106,"",OD106+1),"")</f>
        <v/>
      </c>
      <c r="OF106" s="73" t="str">
        <f t="shared" ref="OF106:OF109" si="1519">IF($AE106="Yes",IF($AH106+COLUMN(MV106)&gt;$AI106,"",OE106+1),"")</f>
        <v/>
      </c>
      <c r="OG106" s="73" t="str">
        <f t="shared" ref="OG106:OG109" si="1520">IF($AE106="Yes",IF($AH106+COLUMN(MW106)&gt;$AI106,"",OF106+1),"")</f>
        <v/>
      </c>
      <c r="OH106" s="73" t="str">
        <f t="shared" ref="OH106:OH109" si="1521">IF($AE106="Yes",IF($AH106+COLUMN(MX106)&gt;$AI106,"",OG106+1),"")</f>
        <v/>
      </c>
      <c r="OI106" s="73" t="str">
        <f t="shared" si="1479"/>
        <v/>
      </c>
      <c r="OJ106" s="73" t="str">
        <f t="shared" si="1480"/>
        <v/>
      </c>
      <c r="OK106" s="73" t="str">
        <f t="shared" si="1481"/>
        <v/>
      </c>
    </row>
    <row r="107" spans="30:401" ht="12.95" customHeight="1" x14ac:dyDescent="0.2">
      <c r="AD107" s="70">
        <v>8</v>
      </c>
      <c r="AE107" s="70" t="str">
        <f t="shared" si="1155"/>
        <v>No</v>
      </c>
      <c r="AF107" s="71"/>
      <c r="AG107" s="71"/>
      <c r="AH107" s="72" t="str">
        <f t="shared" si="1156"/>
        <v/>
      </c>
      <c r="AI107" s="72" t="str">
        <f t="shared" si="1157"/>
        <v/>
      </c>
      <c r="AJ107" s="73" t="str">
        <f t="shared" si="1158"/>
        <v/>
      </c>
      <c r="AK107" s="73" t="str">
        <f t="shared" si="1159"/>
        <v/>
      </c>
      <c r="AL107" s="73" t="str">
        <f t="shared" si="1159"/>
        <v/>
      </c>
      <c r="AM107" s="73" t="str">
        <f t="shared" si="1165"/>
        <v/>
      </c>
      <c r="AN107" s="73" t="str">
        <f t="shared" si="1166"/>
        <v/>
      </c>
      <c r="AO107" s="73" t="str">
        <f t="shared" si="1167"/>
        <v/>
      </c>
      <c r="AP107" s="73" t="str">
        <f t="shared" si="1168"/>
        <v/>
      </c>
      <c r="AQ107" s="73" t="str">
        <f t="shared" si="1169"/>
        <v/>
      </c>
      <c r="AR107" s="73" t="str">
        <f t="shared" si="1170"/>
        <v/>
      </c>
      <c r="AS107" s="73" t="str">
        <f t="shared" si="1171"/>
        <v/>
      </c>
      <c r="AT107" s="73" t="str">
        <f t="shared" si="1172"/>
        <v/>
      </c>
      <c r="AU107" s="73" t="str">
        <f t="shared" si="1173"/>
        <v/>
      </c>
      <c r="AV107" s="73" t="str">
        <f t="shared" si="1174"/>
        <v/>
      </c>
      <c r="AW107" s="73" t="str">
        <f t="shared" si="1175"/>
        <v/>
      </c>
      <c r="AX107" s="73" t="str">
        <f t="shared" si="1176"/>
        <v/>
      </c>
      <c r="AY107" s="73" t="str">
        <f t="shared" si="1177"/>
        <v/>
      </c>
      <c r="AZ107" s="73" t="str">
        <f t="shared" si="1178"/>
        <v/>
      </c>
      <c r="BA107" s="73" t="str">
        <f t="shared" si="1179"/>
        <v/>
      </c>
      <c r="BB107" s="73" t="str">
        <f t="shared" si="1180"/>
        <v/>
      </c>
      <c r="BC107" s="73" t="str">
        <f t="shared" si="1181"/>
        <v/>
      </c>
      <c r="BD107" s="73" t="str">
        <f t="shared" si="1182"/>
        <v/>
      </c>
      <c r="BE107" s="73" t="str">
        <f t="shared" si="1183"/>
        <v/>
      </c>
      <c r="BF107" s="73" t="str">
        <f t="shared" si="1184"/>
        <v/>
      </c>
      <c r="BG107" s="73" t="str">
        <f t="shared" si="1185"/>
        <v/>
      </c>
      <c r="BH107" s="73" t="str">
        <f t="shared" si="1186"/>
        <v/>
      </c>
      <c r="BI107" s="73" t="str">
        <f t="shared" si="1187"/>
        <v/>
      </c>
      <c r="BJ107" s="73" t="str">
        <f t="shared" si="1188"/>
        <v/>
      </c>
      <c r="BK107" s="73" t="str">
        <f t="shared" si="1189"/>
        <v/>
      </c>
      <c r="BL107" s="73" t="str">
        <f t="shared" si="1190"/>
        <v/>
      </c>
      <c r="BM107" s="73" t="str">
        <f t="shared" si="1191"/>
        <v/>
      </c>
      <c r="BN107" s="73" t="str">
        <f t="shared" si="1149"/>
        <v/>
      </c>
      <c r="BO107" s="73" t="str">
        <f t="shared" si="1192"/>
        <v/>
      </c>
      <c r="BP107" s="73" t="str">
        <f t="shared" si="1193"/>
        <v/>
      </c>
      <c r="BQ107" s="73" t="str">
        <f t="shared" si="1194"/>
        <v/>
      </c>
      <c r="BR107" s="73" t="str">
        <f t="shared" si="1195"/>
        <v/>
      </c>
      <c r="BS107" s="73" t="str">
        <f t="shared" si="1196"/>
        <v/>
      </c>
      <c r="BT107" s="73" t="str">
        <f t="shared" si="1197"/>
        <v/>
      </c>
      <c r="BU107" s="73" t="str">
        <f t="shared" si="1198"/>
        <v/>
      </c>
      <c r="BV107" s="73" t="str">
        <f t="shared" si="1199"/>
        <v/>
      </c>
      <c r="BW107" s="73" t="str">
        <f t="shared" si="1200"/>
        <v/>
      </c>
      <c r="BX107" s="73" t="str">
        <f t="shared" si="1201"/>
        <v/>
      </c>
      <c r="BY107" s="73" t="str">
        <f t="shared" si="1202"/>
        <v/>
      </c>
      <c r="BZ107" s="73" t="str">
        <f t="shared" si="1203"/>
        <v/>
      </c>
      <c r="CA107" s="73" t="str">
        <f t="shared" si="1204"/>
        <v/>
      </c>
      <c r="CB107" s="73" t="str">
        <f t="shared" si="1205"/>
        <v/>
      </c>
      <c r="CC107" s="73" t="str">
        <f t="shared" si="1206"/>
        <v/>
      </c>
      <c r="CD107" s="73" t="str">
        <f t="shared" si="1207"/>
        <v/>
      </c>
      <c r="CE107" s="73" t="str">
        <f t="shared" si="1208"/>
        <v/>
      </c>
      <c r="CF107" s="73" t="str">
        <f t="shared" si="1209"/>
        <v/>
      </c>
      <c r="CG107" s="73" t="str">
        <f t="shared" si="1210"/>
        <v/>
      </c>
      <c r="CH107" s="73" t="str">
        <f t="shared" si="1211"/>
        <v/>
      </c>
      <c r="CI107" s="73" t="str">
        <f t="shared" si="1212"/>
        <v/>
      </c>
      <c r="CJ107" s="73" t="str">
        <f t="shared" si="1213"/>
        <v/>
      </c>
      <c r="CK107" s="73" t="str">
        <f t="shared" si="1214"/>
        <v/>
      </c>
      <c r="CL107" s="73" t="str">
        <f t="shared" si="1215"/>
        <v/>
      </c>
      <c r="CM107" s="73" t="str">
        <f t="shared" si="1216"/>
        <v/>
      </c>
      <c r="CN107" s="73" t="str">
        <f t="shared" si="1217"/>
        <v/>
      </c>
      <c r="CO107" s="73" t="str">
        <f t="shared" si="1218"/>
        <v/>
      </c>
      <c r="CP107" s="73" t="str">
        <f t="shared" si="1219"/>
        <v/>
      </c>
      <c r="CQ107" s="73" t="str">
        <f t="shared" si="1220"/>
        <v/>
      </c>
      <c r="CR107" s="73" t="str">
        <f t="shared" si="1221"/>
        <v/>
      </c>
      <c r="CS107" s="73" t="str">
        <f t="shared" si="1222"/>
        <v/>
      </c>
      <c r="CT107" s="73" t="str">
        <f t="shared" si="1223"/>
        <v/>
      </c>
      <c r="CU107" s="73" t="str">
        <f t="shared" si="1224"/>
        <v/>
      </c>
      <c r="CV107" s="73" t="str">
        <f t="shared" si="1225"/>
        <v/>
      </c>
      <c r="CW107" s="73" t="str">
        <f t="shared" si="1226"/>
        <v/>
      </c>
      <c r="CX107" s="73" t="str">
        <f t="shared" si="1160"/>
        <v/>
      </c>
      <c r="CY107" s="73" t="str">
        <f t="shared" si="1227"/>
        <v/>
      </c>
      <c r="CZ107" s="73" t="str">
        <f t="shared" si="1228"/>
        <v/>
      </c>
      <c r="DA107" s="73" t="str">
        <f t="shared" si="1229"/>
        <v/>
      </c>
      <c r="DB107" s="73" t="str">
        <f t="shared" si="1230"/>
        <v/>
      </c>
      <c r="DC107" s="73" t="str">
        <f t="shared" si="1231"/>
        <v/>
      </c>
      <c r="DD107" s="73" t="str">
        <f t="shared" si="1232"/>
        <v/>
      </c>
      <c r="DE107" s="73" t="str">
        <f t="shared" si="1233"/>
        <v/>
      </c>
      <c r="DF107" s="73" t="str">
        <f t="shared" si="1234"/>
        <v/>
      </c>
      <c r="DG107" s="73" t="str">
        <f t="shared" si="1235"/>
        <v/>
      </c>
      <c r="DH107" s="73" t="str">
        <f t="shared" si="1236"/>
        <v/>
      </c>
      <c r="DI107" s="73" t="str">
        <f t="shared" si="1237"/>
        <v/>
      </c>
      <c r="DJ107" s="73" t="str">
        <f t="shared" si="1238"/>
        <v/>
      </c>
      <c r="DK107" s="73" t="str">
        <f t="shared" si="1239"/>
        <v/>
      </c>
      <c r="DL107" s="73" t="str">
        <f t="shared" si="1240"/>
        <v/>
      </c>
      <c r="DM107" s="73" t="str">
        <f t="shared" si="1241"/>
        <v/>
      </c>
      <c r="DN107" s="73" t="str">
        <f t="shared" si="1242"/>
        <v/>
      </c>
      <c r="DO107" s="73" t="str">
        <f t="shared" si="1243"/>
        <v/>
      </c>
      <c r="DP107" s="73" t="str">
        <f t="shared" si="1244"/>
        <v/>
      </c>
      <c r="DQ107" s="73" t="str">
        <f t="shared" si="1245"/>
        <v/>
      </c>
      <c r="DR107" s="73" t="str">
        <f t="shared" si="1246"/>
        <v/>
      </c>
      <c r="DS107" s="73" t="str">
        <f t="shared" si="1247"/>
        <v/>
      </c>
      <c r="DT107" s="73" t="str">
        <f t="shared" si="1248"/>
        <v/>
      </c>
      <c r="DU107" s="73" t="str">
        <f t="shared" si="1249"/>
        <v/>
      </c>
      <c r="DV107" s="73" t="str">
        <f t="shared" si="1250"/>
        <v/>
      </c>
      <c r="DW107" s="73" t="str">
        <f t="shared" si="1251"/>
        <v/>
      </c>
      <c r="DX107" s="73" t="str">
        <f t="shared" si="1252"/>
        <v/>
      </c>
      <c r="DY107" s="73" t="str">
        <f t="shared" si="1253"/>
        <v/>
      </c>
      <c r="DZ107" s="73" t="str">
        <f t="shared" si="1254"/>
        <v/>
      </c>
      <c r="EA107" s="73" t="str">
        <f t="shared" si="1255"/>
        <v/>
      </c>
      <c r="EB107" s="73" t="str">
        <f t="shared" si="1256"/>
        <v/>
      </c>
      <c r="EC107" s="73" t="str">
        <f t="shared" si="1257"/>
        <v/>
      </c>
      <c r="ED107" s="73" t="str">
        <f t="shared" si="1258"/>
        <v/>
      </c>
      <c r="EE107" s="73" t="str">
        <f t="shared" si="1259"/>
        <v/>
      </c>
      <c r="EF107" s="73" t="str">
        <f t="shared" si="1260"/>
        <v/>
      </c>
      <c r="EG107" s="73" t="str">
        <f t="shared" si="1261"/>
        <v/>
      </c>
      <c r="EH107" s="73" t="str">
        <f t="shared" si="1262"/>
        <v/>
      </c>
      <c r="EI107" s="73" t="str">
        <f t="shared" si="1263"/>
        <v/>
      </c>
      <c r="EJ107" s="73" t="str">
        <f t="shared" si="1264"/>
        <v/>
      </c>
      <c r="EK107" s="73" t="str">
        <f t="shared" si="1265"/>
        <v/>
      </c>
      <c r="EL107" s="73" t="str">
        <f t="shared" si="1266"/>
        <v/>
      </c>
      <c r="EM107" s="73" t="str">
        <f t="shared" si="1267"/>
        <v/>
      </c>
      <c r="EN107" s="73" t="str">
        <f t="shared" si="1268"/>
        <v/>
      </c>
      <c r="EO107" s="73" t="str">
        <f t="shared" si="1269"/>
        <v/>
      </c>
      <c r="EP107" s="73" t="str">
        <f t="shared" si="1270"/>
        <v/>
      </c>
      <c r="EQ107" s="73" t="str">
        <f t="shared" si="1271"/>
        <v/>
      </c>
      <c r="ER107" s="73" t="str">
        <f t="shared" si="1272"/>
        <v/>
      </c>
      <c r="ES107" s="73" t="str">
        <f t="shared" si="1273"/>
        <v/>
      </c>
      <c r="ET107" s="73" t="str">
        <f t="shared" si="1274"/>
        <v/>
      </c>
      <c r="EU107" s="73" t="str">
        <f t="shared" si="1275"/>
        <v/>
      </c>
      <c r="EV107" s="73" t="str">
        <f t="shared" si="1276"/>
        <v/>
      </c>
      <c r="EW107" s="73" t="str">
        <f t="shared" si="1277"/>
        <v/>
      </c>
      <c r="EX107" s="73" t="str">
        <f t="shared" si="1278"/>
        <v/>
      </c>
      <c r="EY107" s="73" t="str">
        <f t="shared" si="1279"/>
        <v/>
      </c>
      <c r="EZ107" s="73" t="str">
        <f t="shared" si="1280"/>
        <v/>
      </c>
      <c r="FA107" s="73" t="str">
        <f t="shared" si="1281"/>
        <v/>
      </c>
      <c r="FB107" s="73" t="str">
        <f t="shared" si="1282"/>
        <v/>
      </c>
      <c r="FC107" s="73" t="str">
        <f t="shared" si="1283"/>
        <v/>
      </c>
      <c r="FD107" s="73" t="str">
        <f t="shared" si="1284"/>
        <v/>
      </c>
      <c r="FE107" s="73" t="str">
        <f t="shared" si="1285"/>
        <v/>
      </c>
      <c r="FF107" s="73" t="str">
        <f t="shared" si="1286"/>
        <v/>
      </c>
      <c r="FG107" s="73" t="str">
        <f t="shared" si="1287"/>
        <v/>
      </c>
      <c r="FH107" s="73" t="str">
        <f t="shared" si="1288"/>
        <v/>
      </c>
      <c r="FI107" s="73" t="str">
        <f t="shared" si="1289"/>
        <v/>
      </c>
      <c r="FJ107" s="73" t="str">
        <f t="shared" si="1161"/>
        <v/>
      </c>
      <c r="FK107" s="73" t="str">
        <f t="shared" si="1290"/>
        <v/>
      </c>
      <c r="FL107" s="73" t="str">
        <f t="shared" si="1291"/>
        <v/>
      </c>
      <c r="FM107" s="73" t="str">
        <f t="shared" si="1292"/>
        <v/>
      </c>
      <c r="FN107" s="73" t="str">
        <f t="shared" si="1293"/>
        <v/>
      </c>
      <c r="FO107" s="73" t="str">
        <f t="shared" si="1294"/>
        <v/>
      </c>
      <c r="FP107" s="73" t="str">
        <f t="shared" si="1295"/>
        <v/>
      </c>
      <c r="FQ107" s="73" t="str">
        <f t="shared" si="1296"/>
        <v/>
      </c>
      <c r="FR107" s="73" t="str">
        <f t="shared" si="1297"/>
        <v/>
      </c>
      <c r="FS107" s="73" t="str">
        <f t="shared" si="1298"/>
        <v/>
      </c>
      <c r="FT107" s="73" t="str">
        <f t="shared" si="1299"/>
        <v/>
      </c>
      <c r="FU107" s="73" t="str">
        <f t="shared" si="1300"/>
        <v/>
      </c>
      <c r="FV107" s="73" t="str">
        <f t="shared" si="1301"/>
        <v/>
      </c>
      <c r="FW107" s="73" t="str">
        <f t="shared" si="1302"/>
        <v/>
      </c>
      <c r="FX107" s="73" t="str">
        <f t="shared" si="1303"/>
        <v/>
      </c>
      <c r="FY107" s="73" t="str">
        <f t="shared" si="1304"/>
        <v/>
      </c>
      <c r="FZ107" s="73" t="str">
        <f t="shared" si="1305"/>
        <v/>
      </c>
      <c r="GA107" s="73" t="str">
        <f t="shared" si="1306"/>
        <v/>
      </c>
      <c r="GB107" s="73" t="str">
        <f t="shared" si="1307"/>
        <v/>
      </c>
      <c r="GC107" s="73" t="str">
        <f t="shared" si="1308"/>
        <v/>
      </c>
      <c r="GD107" s="73" t="str">
        <f t="shared" si="1309"/>
        <v/>
      </c>
      <c r="GE107" s="73" t="str">
        <f t="shared" si="1310"/>
        <v/>
      </c>
      <c r="GF107" s="73" t="str">
        <f t="shared" si="1311"/>
        <v/>
      </c>
      <c r="GG107" s="73" t="str">
        <f t="shared" si="1312"/>
        <v/>
      </c>
      <c r="GH107" s="73" t="str">
        <f t="shared" si="1313"/>
        <v/>
      </c>
      <c r="GI107" s="73" t="str">
        <f t="shared" si="1314"/>
        <v/>
      </c>
      <c r="GJ107" s="73" t="str">
        <f t="shared" si="1315"/>
        <v/>
      </c>
      <c r="GK107" s="73" t="str">
        <f t="shared" si="1316"/>
        <v/>
      </c>
      <c r="GL107" s="73" t="str">
        <f t="shared" si="1317"/>
        <v/>
      </c>
      <c r="GM107" s="73" t="str">
        <f t="shared" si="1318"/>
        <v/>
      </c>
      <c r="GN107" s="73" t="str">
        <f t="shared" si="1319"/>
        <v/>
      </c>
      <c r="GO107" s="73" t="str">
        <f t="shared" si="1320"/>
        <v/>
      </c>
      <c r="GP107" s="73" t="str">
        <f t="shared" si="1321"/>
        <v/>
      </c>
      <c r="GQ107" s="73" t="str">
        <f t="shared" si="1322"/>
        <v/>
      </c>
      <c r="GR107" s="73" t="str">
        <f t="shared" si="1323"/>
        <v/>
      </c>
      <c r="GS107" s="73" t="str">
        <f t="shared" si="1324"/>
        <v/>
      </c>
      <c r="GT107" s="73" t="str">
        <f t="shared" si="1325"/>
        <v/>
      </c>
      <c r="GU107" s="73" t="str">
        <f t="shared" si="1326"/>
        <v/>
      </c>
      <c r="GV107" s="73" t="str">
        <f t="shared" si="1327"/>
        <v/>
      </c>
      <c r="GW107" s="73" t="str">
        <f t="shared" si="1328"/>
        <v/>
      </c>
      <c r="GX107" s="73" t="str">
        <f t="shared" si="1329"/>
        <v/>
      </c>
      <c r="GY107" s="73" t="str">
        <f t="shared" si="1330"/>
        <v/>
      </c>
      <c r="GZ107" s="73" t="str">
        <f t="shared" si="1331"/>
        <v/>
      </c>
      <c r="HA107" s="73" t="str">
        <f t="shared" si="1332"/>
        <v/>
      </c>
      <c r="HB107" s="73" t="str">
        <f t="shared" si="1333"/>
        <v/>
      </c>
      <c r="HC107" s="73" t="str">
        <f t="shared" si="1334"/>
        <v/>
      </c>
      <c r="HD107" s="73" t="str">
        <f t="shared" si="1335"/>
        <v/>
      </c>
      <c r="HE107" s="73" t="str">
        <f t="shared" si="1336"/>
        <v/>
      </c>
      <c r="HF107" s="73" t="str">
        <f t="shared" si="1337"/>
        <v/>
      </c>
      <c r="HG107" s="73" t="str">
        <f t="shared" si="1338"/>
        <v/>
      </c>
      <c r="HH107" s="73" t="str">
        <f t="shared" si="1339"/>
        <v/>
      </c>
      <c r="HI107" s="73" t="str">
        <f t="shared" si="1340"/>
        <v/>
      </c>
      <c r="HJ107" s="73" t="str">
        <f t="shared" si="1341"/>
        <v/>
      </c>
      <c r="HK107" s="73" t="str">
        <f t="shared" si="1342"/>
        <v/>
      </c>
      <c r="HL107" s="73" t="str">
        <f t="shared" si="1343"/>
        <v/>
      </c>
      <c r="HM107" s="73" t="str">
        <f t="shared" si="1344"/>
        <v/>
      </c>
      <c r="HN107" s="73" t="str">
        <f t="shared" si="1345"/>
        <v/>
      </c>
      <c r="HO107" s="73" t="str">
        <f t="shared" si="1346"/>
        <v/>
      </c>
      <c r="HP107" s="73" t="str">
        <f t="shared" si="1347"/>
        <v/>
      </c>
      <c r="HQ107" s="73" t="str">
        <f t="shared" si="1348"/>
        <v/>
      </c>
      <c r="HR107" s="73" t="str">
        <f t="shared" si="1349"/>
        <v/>
      </c>
      <c r="HS107" s="73" t="str">
        <f t="shared" si="1350"/>
        <v/>
      </c>
      <c r="HT107" s="73" t="str">
        <f t="shared" si="1351"/>
        <v/>
      </c>
      <c r="HU107" s="73" t="str">
        <f t="shared" si="1352"/>
        <v/>
      </c>
      <c r="HV107" s="73" t="str">
        <f t="shared" si="1162"/>
        <v/>
      </c>
      <c r="HW107" s="73" t="str">
        <f t="shared" si="1353"/>
        <v/>
      </c>
      <c r="HX107" s="73" t="str">
        <f t="shared" si="1354"/>
        <v/>
      </c>
      <c r="HY107" s="73" t="str">
        <f t="shared" si="1355"/>
        <v/>
      </c>
      <c r="HZ107" s="73" t="str">
        <f t="shared" si="1356"/>
        <v/>
      </c>
      <c r="IA107" s="73" t="str">
        <f t="shared" si="1357"/>
        <v/>
      </c>
      <c r="IB107" s="73" t="str">
        <f t="shared" si="1358"/>
        <v/>
      </c>
      <c r="IC107" s="73" t="str">
        <f t="shared" si="1359"/>
        <v/>
      </c>
      <c r="ID107" s="73" t="str">
        <f t="shared" si="1360"/>
        <v/>
      </c>
      <c r="IE107" s="73" t="str">
        <f t="shared" si="1361"/>
        <v/>
      </c>
      <c r="IF107" s="73" t="str">
        <f t="shared" si="1362"/>
        <v/>
      </c>
      <c r="IG107" s="73" t="str">
        <f t="shared" si="1363"/>
        <v/>
      </c>
      <c r="IH107" s="73" t="str">
        <f t="shared" si="1364"/>
        <v/>
      </c>
      <c r="II107" s="73" t="str">
        <f t="shared" si="1365"/>
        <v/>
      </c>
      <c r="IJ107" s="73" t="str">
        <f t="shared" si="1366"/>
        <v/>
      </c>
      <c r="IK107" s="73" t="str">
        <f t="shared" si="1367"/>
        <v/>
      </c>
      <c r="IL107" s="73" t="str">
        <f t="shared" si="1368"/>
        <v/>
      </c>
      <c r="IM107" s="73" t="str">
        <f t="shared" si="1369"/>
        <v/>
      </c>
      <c r="IN107" s="73" t="str">
        <f t="shared" si="1370"/>
        <v/>
      </c>
      <c r="IO107" s="73" t="str">
        <f t="shared" si="1371"/>
        <v/>
      </c>
      <c r="IP107" s="73" t="str">
        <f t="shared" si="1372"/>
        <v/>
      </c>
      <c r="IQ107" s="73" t="str">
        <f t="shared" si="1373"/>
        <v/>
      </c>
      <c r="IR107" s="73" t="str">
        <f t="shared" si="1374"/>
        <v/>
      </c>
      <c r="IS107" s="73" t="str">
        <f t="shared" si="1375"/>
        <v/>
      </c>
      <c r="IT107" s="73" t="str">
        <f t="shared" si="1376"/>
        <v/>
      </c>
      <c r="IU107" s="73" t="str">
        <f t="shared" si="1377"/>
        <v/>
      </c>
      <c r="IV107" s="73" t="str">
        <f t="shared" si="1378"/>
        <v/>
      </c>
      <c r="IW107" s="73" t="str">
        <f t="shared" si="1379"/>
        <v/>
      </c>
      <c r="IX107" s="73" t="str">
        <f t="shared" si="1380"/>
        <v/>
      </c>
      <c r="IY107" s="73" t="str">
        <f t="shared" si="1381"/>
        <v/>
      </c>
      <c r="IZ107" s="73" t="str">
        <f t="shared" si="1382"/>
        <v/>
      </c>
      <c r="JA107" s="73" t="str">
        <f t="shared" si="1383"/>
        <v/>
      </c>
      <c r="JB107" s="73" t="str">
        <f t="shared" si="1384"/>
        <v/>
      </c>
      <c r="JC107" s="73" t="str">
        <f t="shared" si="1385"/>
        <v/>
      </c>
      <c r="JD107" s="73" t="str">
        <f t="shared" si="1386"/>
        <v/>
      </c>
      <c r="JE107" s="73" t="str">
        <f t="shared" si="1387"/>
        <v/>
      </c>
      <c r="JF107" s="73" t="str">
        <f t="shared" si="1388"/>
        <v/>
      </c>
      <c r="JG107" s="73" t="str">
        <f t="shared" si="1389"/>
        <v/>
      </c>
      <c r="JH107" s="73" t="str">
        <f t="shared" si="1390"/>
        <v/>
      </c>
      <c r="JI107" s="73" t="str">
        <f t="shared" si="1391"/>
        <v/>
      </c>
      <c r="JJ107" s="73" t="str">
        <f t="shared" si="1392"/>
        <v/>
      </c>
      <c r="JK107" s="73" t="str">
        <f t="shared" si="1393"/>
        <v/>
      </c>
      <c r="JL107" s="73" t="str">
        <f t="shared" si="1394"/>
        <v/>
      </c>
      <c r="JM107" s="73" t="str">
        <f t="shared" si="1395"/>
        <v/>
      </c>
      <c r="JN107" s="73" t="str">
        <f t="shared" si="1396"/>
        <v/>
      </c>
      <c r="JO107" s="73" t="str">
        <f t="shared" si="1397"/>
        <v/>
      </c>
      <c r="JP107" s="73" t="str">
        <f t="shared" si="1398"/>
        <v/>
      </c>
      <c r="JQ107" s="73" t="str">
        <f t="shared" si="1399"/>
        <v/>
      </c>
      <c r="JR107" s="73" t="str">
        <f t="shared" si="1400"/>
        <v/>
      </c>
      <c r="JS107" s="73" t="str">
        <f t="shared" si="1401"/>
        <v/>
      </c>
      <c r="JT107" s="73" t="str">
        <f t="shared" si="1402"/>
        <v/>
      </c>
      <c r="JU107" s="73" t="str">
        <f t="shared" si="1403"/>
        <v/>
      </c>
      <c r="JV107" s="73" t="str">
        <f t="shared" si="1404"/>
        <v/>
      </c>
      <c r="JW107" s="73" t="str">
        <f t="shared" si="1405"/>
        <v/>
      </c>
      <c r="JX107" s="73" t="str">
        <f t="shared" si="1406"/>
        <v/>
      </c>
      <c r="JY107" s="73" t="str">
        <f t="shared" si="1407"/>
        <v/>
      </c>
      <c r="JZ107" s="73" t="str">
        <f t="shared" si="1408"/>
        <v/>
      </c>
      <c r="KA107" s="73" t="str">
        <f t="shared" si="1409"/>
        <v/>
      </c>
      <c r="KB107" s="73" t="str">
        <f t="shared" si="1410"/>
        <v/>
      </c>
      <c r="KC107" s="73" t="str">
        <f t="shared" si="1411"/>
        <v/>
      </c>
      <c r="KD107" s="73" t="str">
        <f t="shared" si="1412"/>
        <v/>
      </c>
      <c r="KE107" s="73" t="str">
        <f t="shared" si="1413"/>
        <v/>
      </c>
      <c r="KF107" s="73" t="str">
        <f t="shared" si="1414"/>
        <v/>
      </c>
      <c r="KG107" s="73" t="str">
        <f t="shared" si="1415"/>
        <v/>
      </c>
      <c r="KH107" s="73" t="str">
        <f t="shared" si="1163"/>
        <v/>
      </c>
      <c r="KI107" s="73" t="str">
        <f t="shared" si="1416"/>
        <v/>
      </c>
      <c r="KJ107" s="73" t="str">
        <f t="shared" si="1417"/>
        <v/>
      </c>
      <c r="KK107" s="73" t="str">
        <f t="shared" si="1418"/>
        <v/>
      </c>
      <c r="KL107" s="73" t="str">
        <f t="shared" si="1419"/>
        <v/>
      </c>
      <c r="KM107" s="73" t="str">
        <f t="shared" si="1420"/>
        <v/>
      </c>
      <c r="KN107" s="73" t="str">
        <f t="shared" si="1421"/>
        <v/>
      </c>
      <c r="KO107" s="73" t="str">
        <f t="shared" si="1422"/>
        <v/>
      </c>
      <c r="KP107" s="73" t="str">
        <f t="shared" si="1423"/>
        <v/>
      </c>
      <c r="KQ107" s="73" t="str">
        <f t="shared" si="1424"/>
        <v/>
      </c>
      <c r="KR107" s="73" t="str">
        <f t="shared" si="1425"/>
        <v/>
      </c>
      <c r="KS107" s="73" t="str">
        <f t="shared" si="1426"/>
        <v/>
      </c>
      <c r="KT107" s="73" t="str">
        <f t="shared" si="1427"/>
        <v/>
      </c>
      <c r="KU107" s="73" t="str">
        <f t="shared" si="1428"/>
        <v/>
      </c>
      <c r="KV107" s="73" t="str">
        <f t="shared" si="1429"/>
        <v/>
      </c>
      <c r="KW107" s="73" t="str">
        <f t="shared" si="1430"/>
        <v/>
      </c>
      <c r="KX107" s="73" t="str">
        <f t="shared" si="1431"/>
        <v/>
      </c>
      <c r="KY107" s="73" t="str">
        <f t="shared" si="1432"/>
        <v/>
      </c>
      <c r="KZ107" s="73" t="str">
        <f t="shared" si="1433"/>
        <v/>
      </c>
      <c r="LA107" s="73" t="str">
        <f t="shared" si="1434"/>
        <v/>
      </c>
      <c r="LB107" s="73" t="str">
        <f t="shared" si="1435"/>
        <v/>
      </c>
      <c r="LC107" s="73" t="str">
        <f t="shared" si="1436"/>
        <v/>
      </c>
      <c r="LD107" s="73" t="str">
        <f t="shared" si="1437"/>
        <v/>
      </c>
      <c r="LE107" s="73" t="str">
        <f t="shared" si="1438"/>
        <v/>
      </c>
      <c r="LF107" s="73" t="str">
        <f t="shared" si="1439"/>
        <v/>
      </c>
      <c r="LG107" s="73" t="str">
        <f t="shared" si="1440"/>
        <v/>
      </c>
      <c r="LH107" s="73" t="str">
        <f t="shared" si="1441"/>
        <v/>
      </c>
      <c r="LI107" s="73" t="str">
        <f t="shared" si="1442"/>
        <v/>
      </c>
      <c r="LJ107" s="73" t="str">
        <f t="shared" si="1443"/>
        <v/>
      </c>
      <c r="LK107" s="73" t="str">
        <f t="shared" si="1444"/>
        <v/>
      </c>
      <c r="LL107" s="73" t="str">
        <f t="shared" si="1445"/>
        <v/>
      </c>
      <c r="LM107" s="73" t="str">
        <f t="shared" si="1446"/>
        <v/>
      </c>
      <c r="LN107" s="73" t="str">
        <f t="shared" si="1447"/>
        <v/>
      </c>
      <c r="LO107" s="73" t="str">
        <f t="shared" si="1448"/>
        <v/>
      </c>
      <c r="LP107" s="73" t="str">
        <f t="shared" si="1449"/>
        <v/>
      </c>
      <c r="LQ107" s="73" t="str">
        <f t="shared" si="1450"/>
        <v/>
      </c>
      <c r="LR107" s="73" t="str">
        <f t="shared" si="1451"/>
        <v/>
      </c>
      <c r="LS107" s="73" t="str">
        <f t="shared" si="1452"/>
        <v/>
      </c>
      <c r="LT107" s="73" t="str">
        <f t="shared" si="1453"/>
        <v/>
      </c>
      <c r="LU107" s="73" t="str">
        <f t="shared" si="1454"/>
        <v/>
      </c>
      <c r="LV107" s="73" t="str">
        <f t="shared" si="1455"/>
        <v/>
      </c>
      <c r="LW107" s="73" t="str">
        <f t="shared" si="1456"/>
        <v/>
      </c>
      <c r="LX107" s="73" t="str">
        <f t="shared" si="1457"/>
        <v/>
      </c>
      <c r="LY107" s="73" t="str">
        <f t="shared" si="1458"/>
        <v/>
      </c>
      <c r="LZ107" s="73" t="str">
        <f t="shared" si="1459"/>
        <v/>
      </c>
      <c r="MA107" s="73" t="str">
        <f t="shared" si="1460"/>
        <v/>
      </c>
      <c r="MB107" s="73" t="str">
        <f t="shared" si="1461"/>
        <v/>
      </c>
      <c r="MC107" s="73" t="str">
        <f t="shared" si="1462"/>
        <v/>
      </c>
      <c r="MD107" s="73" t="str">
        <f t="shared" si="1463"/>
        <v/>
      </c>
      <c r="ME107" s="73" t="str">
        <f t="shared" si="1464"/>
        <v/>
      </c>
      <c r="MF107" s="73" t="str">
        <f t="shared" si="1465"/>
        <v/>
      </c>
      <c r="MG107" s="73" t="str">
        <f t="shared" si="1466"/>
        <v/>
      </c>
      <c r="MH107" s="73" t="str">
        <f t="shared" si="1467"/>
        <v/>
      </c>
      <c r="MI107" s="73" t="str">
        <f t="shared" si="1468"/>
        <v/>
      </c>
      <c r="MJ107" s="73" t="str">
        <f t="shared" si="1469"/>
        <v/>
      </c>
      <c r="MK107" s="73" t="str">
        <f t="shared" si="1470"/>
        <v/>
      </c>
      <c r="ML107" s="73" t="str">
        <f t="shared" si="1471"/>
        <v/>
      </c>
      <c r="MM107" s="73" t="str">
        <f t="shared" si="1472"/>
        <v/>
      </c>
      <c r="MN107" s="73" t="str">
        <f t="shared" si="1473"/>
        <v/>
      </c>
      <c r="MO107" s="73" t="str">
        <f t="shared" si="1474"/>
        <v/>
      </c>
      <c r="MP107" s="73" t="str">
        <f t="shared" si="1475"/>
        <v/>
      </c>
      <c r="MQ107" s="73" t="str">
        <f t="shared" si="1476"/>
        <v/>
      </c>
      <c r="MR107" s="73" t="str">
        <f t="shared" si="1477"/>
        <v/>
      </c>
      <c r="MS107" s="73" t="str">
        <f t="shared" si="1478"/>
        <v/>
      </c>
      <c r="MT107" s="73" t="str">
        <f t="shared" si="1164"/>
        <v/>
      </c>
      <c r="MU107" s="73" t="str">
        <f t="shared" si="1482"/>
        <v/>
      </c>
      <c r="MV107" s="73" t="str">
        <f t="shared" si="1483"/>
        <v/>
      </c>
      <c r="MW107" s="73" t="str">
        <f t="shared" si="1484"/>
        <v/>
      </c>
      <c r="MX107" s="73" t="str">
        <f t="shared" si="1485"/>
        <v/>
      </c>
      <c r="MY107" s="73" t="str">
        <f t="shared" si="1486"/>
        <v/>
      </c>
      <c r="MZ107" s="73" t="str">
        <f t="shared" si="1487"/>
        <v/>
      </c>
      <c r="NA107" s="73" t="str">
        <f t="shared" si="1488"/>
        <v/>
      </c>
      <c r="NB107" s="73" t="str">
        <f t="shared" si="1489"/>
        <v/>
      </c>
      <c r="NC107" s="73" t="str">
        <f t="shared" si="1490"/>
        <v/>
      </c>
      <c r="ND107" s="73" t="str">
        <f t="shared" si="1491"/>
        <v/>
      </c>
      <c r="NE107" s="73" t="str">
        <f t="shared" si="1492"/>
        <v/>
      </c>
      <c r="NF107" s="73" t="str">
        <f t="shared" si="1493"/>
        <v/>
      </c>
      <c r="NG107" s="73" t="str">
        <f t="shared" si="1494"/>
        <v/>
      </c>
      <c r="NH107" s="73" t="str">
        <f t="shared" si="1495"/>
        <v/>
      </c>
      <c r="NI107" s="73" t="str">
        <f t="shared" si="1496"/>
        <v/>
      </c>
      <c r="NJ107" s="73" t="str">
        <f t="shared" si="1497"/>
        <v/>
      </c>
      <c r="NK107" s="73" t="str">
        <f t="shared" si="1498"/>
        <v/>
      </c>
      <c r="NL107" s="73" t="str">
        <f t="shared" si="1499"/>
        <v/>
      </c>
      <c r="NM107" s="73" t="str">
        <f t="shared" si="1500"/>
        <v/>
      </c>
      <c r="NN107" s="73" t="str">
        <f t="shared" si="1501"/>
        <v/>
      </c>
      <c r="NO107" s="73" t="str">
        <f t="shared" si="1502"/>
        <v/>
      </c>
      <c r="NP107" s="73" t="str">
        <f t="shared" si="1503"/>
        <v/>
      </c>
      <c r="NQ107" s="73" t="str">
        <f t="shared" si="1504"/>
        <v/>
      </c>
      <c r="NR107" s="73" t="str">
        <f t="shared" si="1505"/>
        <v/>
      </c>
      <c r="NS107" s="73" t="str">
        <f t="shared" si="1506"/>
        <v/>
      </c>
      <c r="NT107" s="73" t="str">
        <f t="shared" si="1507"/>
        <v/>
      </c>
      <c r="NU107" s="73" t="str">
        <f t="shared" si="1508"/>
        <v/>
      </c>
      <c r="NV107" s="73" t="str">
        <f t="shared" si="1509"/>
        <v/>
      </c>
      <c r="NW107" s="73" t="str">
        <f t="shared" si="1510"/>
        <v/>
      </c>
      <c r="NX107" s="73" t="str">
        <f t="shared" si="1511"/>
        <v/>
      </c>
      <c r="NY107" s="73" t="str">
        <f t="shared" si="1512"/>
        <v/>
      </c>
      <c r="NZ107" s="73" t="str">
        <f t="shared" si="1513"/>
        <v/>
      </c>
      <c r="OA107" s="73" t="str">
        <f t="shared" si="1514"/>
        <v/>
      </c>
      <c r="OB107" s="73" t="str">
        <f t="shared" si="1515"/>
        <v/>
      </c>
      <c r="OC107" s="73" t="str">
        <f t="shared" si="1516"/>
        <v/>
      </c>
      <c r="OD107" s="73" t="str">
        <f t="shared" si="1517"/>
        <v/>
      </c>
      <c r="OE107" s="73" t="str">
        <f t="shared" si="1518"/>
        <v/>
      </c>
      <c r="OF107" s="73" t="str">
        <f t="shared" si="1519"/>
        <v/>
      </c>
      <c r="OG107" s="73" t="str">
        <f t="shared" si="1520"/>
        <v/>
      </c>
      <c r="OH107" s="73" t="str">
        <f t="shared" si="1521"/>
        <v/>
      </c>
      <c r="OI107" s="73" t="str">
        <f t="shared" si="1479"/>
        <v/>
      </c>
      <c r="OJ107" s="73" t="str">
        <f t="shared" si="1480"/>
        <v/>
      </c>
      <c r="OK107" s="73" t="str">
        <f t="shared" si="1481"/>
        <v/>
      </c>
    </row>
    <row r="108" spans="30:401" ht="12.95" customHeight="1" x14ac:dyDescent="0.2">
      <c r="AD108" s="70">
        <v>9</v>
      </c>
      <c r="AE108" s="70" t="str">
        <f t="shared" si="1155"/>
        <v>No</v>
      </c>
      <c r="AF108" s="71"/>
      <c r="AG108" s="71"/>
      <c r="AH108" s="72" t="str">
        <f t="shared" si="1156"/>
        <v/>
      </c>
      <c r="AI108" s="72" t="str">
        <f t="shared" si="1157"/>
        <v/>
      </c>
      <c r="AJ108" s="73" t="str">
        <f t="shared" si="1158"/>
        <v/>
      </c>
      <c r="AK108" s="73" t="str">
        <f t="shared" si="1159"/>
        <v/>
      </c>
      <c r="AL108" s="73" t="str">
        <f t="shared" si="1159"/>
        <v/>
      </c>
      <c r="AM108" s="73" t="str">
        <f t="shared" si="1165"/>
        <v/>
      </c>
      <c r="AN108" s="73" t="str">
        <f t="shared" si="1166"/>
        <v/>
      </c>
      <c r="AO108" s="73" t="str">
        <f t="shared" si="1167"/>
        <v/>
      </c>
      <c r="AP108" s="73" t="str">
        <f t="shared" si="1168"/>
        <v/>
      </c>
      <c r="AQ108" s="73" t="str">
        <f t="shared" si="1169"/>
        <v/>
      </c>
      <c r="AR108" s="73" t="str">
        <f t="shared" si="1170"/>
        <v/>
      </c>
      <c r="AS108" s="73" t="str">
        <f t="shared" si="1171"/>
        <v/>
      </c>
      <c r="AT108" s="73" t="str">
        <f t="shared" si="1172"/>
        <v/>
      </c>
      <c r="AU108" s="73" t="str">
        <f t="shared" si="1173"/>
        <v/>
      </c>
      <c r="AV108" s="73" t="str">
        <f t="shared" si="1174"/>
        <v/>
      </c>
      <c r="AW108" s="73" t="str">
        <f t="shared" si="1175"/>
        <v/>
      </c>
      <c r="AX108" s="73" t="str">
        <f t="shared" si="1176"/>
        <v/>
      </c>
      <c r="AY108" s="73" t="str">
        <f t="shared" si="1177"/>
        <v/>
      </c>
      <c r="AZ108" s="73" t="str">
        <f t="shared" si="1178"/>
        <v/>
      </c>
      <c r="BA108" s="73" t="str">
        <f t="shared" si="1179"/>
        <v/>
      </c>
      <c r="BB108" s="73" t="str">
        <f t="shared" si="1180"/>
        <v/>
      </c>
      <c r="BC108" s="73" t="str">
        <f t="shared" si="1181"/>
        <v/>
      </c>
      <c r="BD108" s="73" t="str">
        <f t="shared" si="1182"/>
        <v/>
      </c>
      <c r="BE108" s="73" t="str">
        <f t="shared" si="1183"/>
        <v/>
      </c>
      <c r="BF108" s="73" t="str">
        <f t="shared" si="1184"/>
        <v/>
      </c>
      <c r="BG108" s="73" t="str">
        <f t="shared" si="1185"/>
        <v/>
      </c>
      <c r="BH108" s="73" t="str">
        <f t="shared" si="1186"/>
        <v/>
      </c>
      <c r="BI108" s="73" t="str">
        <f t="shared" si="1187"/>
        <v/>
      </c>
      <c r="BJ108" s="73" t="str">
        <f t="shared" si="1188"/>
        <v/>
      </c>
      <c r="BK108" s="73" t="str">
        <f t="shared" si="1189"/>
        <v/>
      </c>
      <c r="BL108" s="73" t="str">
        <f t="shared" si="1190"/>
        <v/>
      </c>
      <c r="BM108" s="73" t="str">
        <f t="shared" si="1191"/>
        <v/>
      </c>
      <c r="BN108" s="73" t="str">
        <f t="shared" si="1149"/>
        <v/>
      </c>
      <c r="BO108" s="73" t="str">
        <f t="shared" si="1192"/>
        <v/>
      </c>
      <c r="BP108" s="73" t="str">
        <f t="shared" si="1193"/>
        <v/>
      </c>
      <c r="BQ108" s="73" t="str">
        <f t="shared" si="1194"/>
        <v/>
      </c>
      <c r="BR108" s="73" t="str">
        <f t="shared" si="1195"/>
        <v/>
      </c>
      <c r="BS108" s="73" t="str">
        <f t="shared" si="1196"/>
        <v/>
      </c>
      <c r="BT108" s="73" t="str">
        <f t="shared" si="1197"/>
        <v/>
      </c>
      <c r="BU108" s="73" t="str">
        <f t="shared" si="1198"/>
        <v/>
      </c>
      <c r="BV108" s="73" t="str">
        <f t="shared" si="1199"/>
        <v/>
      </c>
      <c r="BW108" s="73" t="str">
        <f t="shared" si="1200"/>
        <v/>
      </c>
      <c r="BX108" s="73" t="str">
        <f t="shared" si="1201"/>
        <v/>
      </c>
      <c r="BY108" s="73" t="str">
        <f t="shared" si="1202"/>
        <v/>
      </c>
      <c r="BZ108" s="73" t="str">
        <f t="shared" si="1203"/>
        <v/>
      </c>
      <c r="CA108" s="73" t="str">
        <f t="shared" si="1204"/>
        <v/>
      </c>
      <c r="CB108" s="73" t="str">
        <f t="shared" si="1205"/>
        <v/>
      </c>
      <c r="CC108" s="73" t="str">
        <f t="shared" si="1206"/>
        <v/>
      </c>
      <c r="CD108" s="73" t="str">
        <f t="shared" si="1207"/>
        <v/>
      </c>
      <c r="CE108" s="73" t="str">
        <f t="shared" si="1208"/>
        <v/>
      </c>
      <c r="CF108" s="73" t="str">
        <f t="shared" si="1209"/>
        <v/>
      </c>
      <c r="CG108" s="73" t="str">
        <f t="shared" si="1210"/>
        <v/>
      </c>
      <c r="CH108" s="73" t="str">
        <f t="shared" si="1211"/>
        <v/>
      </c>
      <c r="CI108" s="73" t="str">
        <f t="shared" si="1212"/>
        <v/>
      </c>
      <c r="CJ108" s="73" t="str">
        <f t="shared" si="1213"/>
        <v/>
      </c>
      <c r="CK108" s="73" t="str">
        <f t="shared" si="1214"/>
        <v/>
      </c>
      <c r="CL108" s="73" t="str">
        <f t="shared" si="1215"/>
        <v/>
      </c>
      <c r="CM108" s="73" t="str">
        <f t="shared" si="1216"/>
        <v/>
      </c>
      <c r="CN108" s="73" t="str">
        <f t="shared" si="1217"/>
        <v/>
      </c>
      <c r="CO108" s="73" t="str">
        <f t="shared" si="1218"/>
        <v/>
      </c>
      <c r="CP108" s="73" t="str">
        <f t="shared" si="1219"/>
        <v/>
      </c>
      <c r="CQ108" s="73" t="str">
        <f t="shared" si="1220"/>
        <v/>
      </c>
      <c r="CR108" s="73" t="str">
        <f t="shared" si="1221"/>
        <v/>
      </c>
      <c r="CS108" s="73" t="str">
        <f t="shared" si="1222"/>
        <v/>
      </c>
      <c r="CT108" s="73" t="str">
        <f t="shared" si="1223"/>
        <v/>
      </c>
      <c r="CU108" s="73" t="str">
        <f t="shared" si="1224"/>
        <v/>
      </c>
      <c r="CV108" s="73" t="str">
        <f t="shared" si="1225"/>
        <v/>
      </c>
      <c r="CW108" s="73" t="str">
        <f t="shared" si="1226"/>
        <v/>
      </c>
      <c r="CX108" s="73" t="str">
        <f t="shared" si="1160"/>
        <v/>
      </c>
      <c r="CY108" s="73" t="str">
        <f t="shared" si="1227"/>
        <v/>
      </c>
      <c r="CZ108" s="73" t="str">
        <f t="shared" si="1228"/>
        <v/>
      </c>
      <c r="DA108" s="73" t="str">
        <f t="shared" si="1229"/>
        <v/>
      </c>
      <c r="DB108" s="73" t="str">
        <f t="shared" si="1230"/>
        <v/>
      </c>
      <c r="DC108" s="73" t="str">
        <f t="shared" si="1231"/>
        <v/>
      </c>
      <c r="DD108" s="73" t="str">
        <f t="shared" si="1232"/>
        <v/>
      </c>
      <c r="DE108" s="73" t="str">
        <f t="shared" si="1233"/>
        <v/>
      </c>
      <c r="DF108" s="73" t="str">
        <f t="shared" si="1234"/>
        <v/>
      </c>
      <c r="DG108" s="73" t="str">
        <f t="shared" si="1235"/>
        <v/>
      </c>
      <c r="DH108" s="73" t="str">
        <f t="shared" si="1236"/>
        <v/>
      </c>
      <c r="DI108" s="73" t="str">
        <f t="shared" si="1237"/>
        <v/>
      </c>
      <c r="DJ108" s="73" t="str">
        <f t="shared" si="1238"/>
        <v/>
      </c>
      <c r="DK108" s="73" t="str">
        <f t="shared" si="1239"/>
        <v/>
      </c>
      <c r="DL108" s="73" t="str">
        <f t="shared" si="1240"/>
        <v/>
      </c>
      <c r="DM108" s="73" t="str">
        <f t="shared" si="1241"/>
        <v/>
      </c>
      <c r="DN108" s="73" t="str">
        <f t="shared" si="1242"/>
        <v/>
      </c>
      <c r="DO108" s="73" t="str">
        <f t="shared" si="1243"/>
        <v/>
      </c>
      <c r="DP108" s="73" t="str">
        <f t="shared" si="1244"/>
        <v/>
      </c>
      <c r="DQ108" s="73" t="str">
        <f t="shared" si="1245"/>
        <v/>
      </c>
      <c r="DR108" s="73" t="str">
        <f t="shared" si="1246"/>
        <v/>
      </c>
      <c r="DS108" s="73" t="str">
        <f t="shared" si="1247"/>
        <v/>
      </c>
      <c r="DT108" s="73" t="str">
        <f t="shared" si="1248"/>
        <v/>
      </c>
      <c r="DU108" s="73" t="str">
        <f t="shared" si="1249"/>
        <v/>
      </c>
      <c r="DV108" s="73" t="str">
        <f t="shared" si="1250"/>
        <v/>
      </c>
      <c r="DW108" s="73" t="str">
        <f t="shared" si="1251"/>
        <v/>
      </c>
      <c r="DX108" s="73" t="str">
        <f t="shared" si="1252"/>
        <v/>
      </c>
      <c r="DY108" s="73" t="str">
        <f t="shared" si="1253"/>
        <v/>
      </c>
      <c r="DZ108" s="73" t="str">
        <f t="shared" si="1254"/>
        <v/>
      </c>
      <c r="EA108" s="73" t="str">
        <f t="shared" si="1255"/>
        <v/>
      </c>
      <c r="EB108" s="73" t="str">
        <f t="shared" si="1256"/>
        <v/>
      </c>
      <c r="EC108" s="73" t="str">
        <f t="shared" si="1257"/>
        <v/>
      </c>
      <c r="ED108" s="73" t="str">
        <f t="shared" si="1258"/>
        <v/>
      </c>
      <c r="EE108" s="73" t="str">
        <f t="shared" si="1259"/>
        <v/>
      </c>
      <c r="EF108" s="73" t="str">
        <f t="shared" si="1260"/>
        <v/>
      </c>
      <c r="EG108" s="73" t="str">
        <f t="shared" si="1261"/>
        <v/>
      </c>
      <c r="EH108" s="73" t="str">
        <f t="shared" si="1262"/>
        <v/>
      </c>
      <c r="EI108" s="73" t="str">
        <f t="shared" si="1263"/>
        <v/>
      </c>
      <c r="EJ108" s="73" t="str">
        <f t="shared" si="1264"/>
        <v/>
      </c>
      <c r="EK108" s="73" t="str">
        <f t="shared" si="1265"/>
        <v/>
      </c>
      <c r="EL108" s="73" t="str">
        <f t="shared" si="1266"/>
        <v/>
      </c>
      <c r="EM108" s="73" t="str">
        <f t="shared" si="1267"/>
        <v/>
      </c>
      <c r="EN108" s="73" t="str">
        <f t="shared" si="1268"/>
        <v/>
      </c>
      <c r="EO108" s="73" t="str">
        <f t="shared" si="1269"/>
        <v/>
      </c>
      <c r="EP108" s="73" t="str">
        <f t="shared" si="1270"/>
        <v/>
      </c>
      <c r="EQ108" s="73" t="str">
        <f t="shared" si="1271"/>
        <v/>
      </c>
      <c r="ER108" s="73" t="str">
        <f t="shared" si="1272"/>
        <v/>
      </c>
      <c r="ES108" s="73" t="str">
        <f t="shared" si="1273"/>
        <v/>
      </c>
      <c r="ET108" s="73" t="str">
        <f t="shared" si="1274"/>
        <v/>
      </c>
      <c r="EU108" s="73" t="str">
        <f t="shared" si="1275"/>
        <v/>
      </c>
      <c r="EV108" s="73" t="str">
        <f t="shared" si="1276"/>
        <v/>
      </c>
      <c r="EW108" s="73" t="str">
        <f t="shared" si="1277"/>
        <v/>
      </c>
      <c r="EX108" s="73" t="str">
        <f t="shared" si="1278"/>
        <v/>
      </c>
      <c r="EY108" s="73" t="str">
        <f t="shared" si="1279"/>
        <v/>
      </c>
      <c r="EZ108" s="73" t="str">
        <f t="shared" si="1280"/>
        <v/>
      </c>
      <c r="FA108" s="73" t="str">
        <f t="shared" si="1281"/>
        <v/>
      </c>
      <c r="FB108" s="73" t="str">
        <f t="shared" si="1282"/>
        <v/>
      </c>
      <c r="FC108" s="73" t="str">
        <f t="shared" si="1283"/>
        <v/>
      </c>
      <c r="FD108" s="73" t="str">
        <f t="shared" si="1284"/>
        <v/>
      </c>
      <c r="FE108" s="73" t="str">
        <f t="shared" si="1285"/>
        <v/>
      </c>
      <c r="FF108" s="73" t="str">
        <f t="shared" si="1286"/>
        <v/>
      </c>
      <c r="FG108" s="73" t="str">
        <f t="shared" si="1287"/>
        <v/>
      </c>
      <c r="FH108" s="73" t="str">
        <f t="shared" si="1288"/>
        <v/>
      </c>
      <c r="FI108" s="73" t="str">
        <f t="shared" si="1289"/>
        <v/>
      </c>
      <c r="FJ108" s="73" t="str">
        <f t="shared" si="1161"/>
        <v/>
      </c>
      <c r="FK108" s="73" t="str">
        <f t="shared" si="1290"/>
        <v/>
      </c>
      <c r="FL108" s="73" t="str">
        <f t="shared" si="1291"/>
        <v/>
      </c>
      <c r="FM108" s="73" t="str">
        <f t="shared" si="1292"/>
        <v/>
      </c>
      <c r="FN108" s="73" t="str">
        <f t="shared" si="1293"/>
        <v/>
      </c>
      <c r="FO108" s="73" t="str">
        <f t="shared" si="1294"/>
        <v/>
      </c>
      <c r="FP108" s="73" t="str">
        <f t="shared" si="1295"/>
        <v/>
      </c>
      <c r="FQ108" s="73" t="str">
        <f t="shared" si="1296"/>
        <v/>
      </c>
      <c r="FR108" s="73" t="str">
        <f t="shared" si="1297"/>
        <v/>
      </c>
      <c r="FS108" s="73" t="str">
        <f t="shared" si="1298"/>
        <v/>
      </c>
      <c r="FT108" s="73" t="str">
        <f t="shared" si="1299"/>
        <v/>
      </c>
      <c r="FU108" s="73" t="str">
        <f t="shared" si="1300"/>
        <v/>
      </c>
      <c r="FV108" s="73" t="str">
        <f t="shared" si="1301"/>
        <v/>
      </c>
      <c r="FW108" s="73" t="str">
        <f t="shared" si="1302"/>
        <v/>
      </c>
      <c r="FX108" s="73" t="str">
        <f t="shared" si="1303"/>
        <v/>
      </c>
      <c r="FY108" s="73" t="str">
        <f t="shared" si="1304"/>
        <v/>
      </c>
      <c r="FZ108" s="73" t="str">
        <f t="shared" si="1305"/>
        <v/>
      </c>
      <c r="GA108" s="73" t="str">
        <f t="shared" si="1306"/>
        <v/>
      </c>
      <c r="GB108" s="73" t="str">
        <f t="shared" si="1307"/>
        <v/>
      </c>
      <c r="GC108" s="73" t="str">
        <f t="shared" si="1308"/>
        <v/>
      </c>
      <c r="GD108" s="73" t="str">
        <f t="shared" si="1309"/>
        <v/>
      </c>
      <c r="GE108" s="73" t="str">
        <f t="shared" si="1310"/>
        <v/>
      </c>
      <c r="GF108" s="73" t="str">
        <f t="shared" si="1311"/>
        <v/>
      </c>
      <c r="GG108" s="73" t="str">
        <f t="shared" si="1312"/>
        <v/>
      </c>
      <c r="GH108" s="73" t="str">
        <f t="shared" si="1313"/>
        <v/>
      </c>
      <c r="GI108" s="73" t="str">
        <f t="shared" si="1314"/>
        <v/>
      </c>
      <c r="GJ108" s="73" t="str">
        <f t="shared" si="1315"/>
        <v/>
      </c>
      <c r="GK108" s="73" t="str">
        <f t="shared" si="1316"/>
        <v/>
      </c>
      <c r="GL108" s="73" t="str">
        <f t="shared" si="1317"/>
        <v/>
      </c>
      <c r="GM108" s="73" t="str">
        <f t="shared" si="1318"/>
        <v/>
      </c>
      <c r="GN108" s="73" t="str">
        <f t="shared" si="1319"/>
        <v/>
      </c>
      <c r="GO108" s="73" t="str">
        <f t="shared" si="1320"/>
        <v/>
      </c>
      <c r="GP108" s="73" t="str">
        <f t="shared" si="1321"/>
        <v/>
      </c>
      <c r="GQ108" s="73" t="str">
        <f t="shared" si="1322"/>
        <v/>
      </c>
      <c r="GR108" s="73" t="str">
        <f t="shared" si="1323"/>
        <v/>
      </c>
      <c r="GS108" s="73" t="str">
        <f t="shared" si="1324"/>
        <v/>
      </c>
      <c r="GT108" s="73" t="str">
        <f t="shared" si="1325"/>
        <v/>
      </c>
      <c r="GU108" s="73" t="str">
        <f t="shared" si="1326"/>
        <v/>
      </c>
      <c r="GV108" s="73" t="str">
        <f t="shared" si="1327"/>
        <v/>
      </c>
      <c r="GW108" s="73" t="str">
        <f t="shared" si="1328"/>
        <v/>
      </c>
      <c r="GX108" s="73" t="str">
        <f t="shared" si="1329"/>
        <v/>
      </c>
      <c r="GY108" s="73" t="str">
        <f t="shared" si="1330"/>
        <v/>
      </c>
      <c r="GZ108" s="73" t="str">
        <f t="shared" si="1331"/>
        <v/>
      </c>
      <c r="HA108" s="73" t="str">
        <f t="shared" si="1332"/>
        <v/>
      </c>
      <c r="HB108" s="73" t="str">
        <f t="shared" si="1333"/>
        <v/>
      </c>
      <c r="HC108" s="73" t="str">
        <f t="shared" si="1334"/>
        <v/>
      </c>
      <c r="HD108" s="73" t="str">
        <f t="shared" si="1335"/>
        <v/>
      </c>
      <c r="HE108" s="73" t="str">
        <f t="shared" si="1336"/>
        <v/>
      </c>
      <c r="HF108" s="73" t="str">
        <f t="shared" si="1337"/>
        <v/>
      </c>
      <c r="HG108" s="73" t="str">
        <f t="shared" si="1338"/>
        <v/>
      </c>
      <c r="HH108" s="73" t="str">
        <f t="shared" si="1339"/>
        <v/>
      </c>
      <c r="HI108" s="73" t="str">
        <f t="shared" si="1340"/>
        <v/>
      </c>
      <c r="HJ108" s="73" t="str">
        <f t="shared" si="1341"/>
        <v/>
      </c>
      <c r="HK108" s="73" t="str">
        <f t="shared" si="1342"/>
        <v/>
      </c>
      <c r="HL108" s="73" t="str">
        <f t="shared" si="1343"/>
        <v/>
      </c>
      <c r="HM108" s="73" t="str">
        <f t="shared" si="1344"/>
        <v/>
      </c>
      <c r="HN108" s="73" t="str">
        <f t="shared" si="1345"/>
        <v/>
      </c>
      <c r="HO108" s="73" t="str">
        <f t="shared" si="1346"/>
        <v/>
      </c>
      <c r="HP108" s="73" t="str">
        <f t="shared" si="1347"/>
        <v/>
      </c>
      <c r="HQ108" s="73" t="str">
        <f t="shared" si="1348"/>
        <v/>
      </c>
      <c r="HR108" s="73" t="str">
        <f t="shared" si="1349"/>
        <v/>
      </c>
      <c r="HS108" s="73" t="str">
        <f t="shared" si="1350"/>
        <v/>
      </c>
      <c r="HT108" s="73" t="str">
        <f t="shared" si="1351"/>
        <v/>
      </c>
      <c r="HU108" s="73" t="str">
        <f t="shared" si="1352"/>
        <v/>
      </c>
      <c r="HV108" s="73" t="str">
        <f t="shared" si="1162"/>
        <v/>
      </c>
      <c r="HW108" s="73" t="str">
        <f t="shared" si="1353"/>
        <v/>
      </c>
      <c r="HX108" s="73" t="str">
        <f t="shared" si="1354"/>
        <v/>
      </c>
      <c r="HY108" s="73" t="str">
        <f t="shared" si="1355"/>
        <v/>
      </c>
      <c r="HZ108" s="73" t="str">
        <f t="shared" si="1356"/>
        <v/>
      </c>
      <c r="IA108" s="73" t="str">
        <f t="shared" si="1357"/>
        <v/>
      </c>
      <c r="IB108" s="73" t="str">
        <f t="shared" si="1358"/>
        <v/>
      </c>
      <c r="IC108" s="73" t="str">
        <f t="shared" si="1359"/>
        <v/>
      </c>
      <c r="ID108" s="73" t="str">
        <f t="shared" si="1360"/>
        <v/>
      </c>
      <c r="IE108" s="73" t="str">
        <f t="shared" si="1361"/>
        <v/>
      </c>
      <c r="IF108" s="73" t="str">
        <f t="shared" si="1362"/>
        <v/>
      </c>
      <c r="IG108" s="73" t="str">
        <f t="shared" si="1363"/>
        <v/>
      </c>
      <c r="IH108" s="73" t="str">
        <f t="shared" si="1364"/>
        <v/>
      </c>
      <c r="II108" s="73" t="str">
        <f t="shared" si="1365"/>
        <v/>
      </c>
      <c r="IJ108" s="73" t="str">
        <f t="shared" si="1366"/>
        <v/>
      </c>
      <c r="IK108" s="73" t="str">
        <f t="shared" si="1367"/>
        <v/>
      </c>
      <c r="IL108" s="73" t="str">
        <f t="shared" si="1368"/>
        <v/>
      </c>
      <c r="IM108" s="73" t="str">
        <f t="shared" si="1369"/>
        <v/>
      </c>
      <c r="IN108" s="73" t="str">
        <f t="shared" si="1370"/>
        <v/>
      </c>
      <c r="IO108" s="73" t="str">
        <f t="shared" si="1371"/>
        <v/>
      </c>
      <c r="IP108" s="73" t="str">
        <f t="shared" si="1372"/>
        <v/>
      </c>
      <c r="IQ108" s="73" t="str">
        <f t="shared" si="1373"/>
        <v/>
      </c>
      <c r="IR108" s="73" t="str">
        <f t="shared" si="1374"/>
        <v/>
      </c>
      <c r="IS108" s="73" t="str">
        <f t="shared" si="1375"/>
        <v/>
      </c>
      <c r="IT108" s="73" t="str">
        <f t="shared" si="1376"/>
        <v/>
      </c>
      <c r="IU108" s="73" t="str">
        <f t="shared" si="1377"/>
        <v/>
      </c>
      <c r="IV108" s="73" t="str">
        <f t="shared" si="1378"/>
        <v/>
      </c>
      <c r="IW108" s="73" t="str">
        <f t="shared" si="1379"/>
        <v/>
      </c>
      <c r="IX108" s="73" t="str">
        <f t="shared" si="1380"/>
        <v/>
      </c>
      <c r="IY108" s="73" t="str">
        <f t="shared" si="1381"/>
        <v/>
      </c>
      <c r="IZ108" s="73" t="str">
        <f t="shared" si="1382"/>
        <v/>
      </c>
      <c r="JA108" s="73" t="str">
        <f t="shared" si="1383"/>
        <v/>
      </c>
      <c r="JB108" s="73" t="str">
        <f t="shared" si="1384"/>
        <v/>
      </c>
      <c r="JC108" s="73" t="str">
        <f t="shared" si="1385"/>
        <v/>
      </c>
      <c r="JD108" s="73" t="str">
        <f t="shared" si="1386"/>
        <v/>
      </c>
      <c r="JE108" s="73" t="str">
        <f t="shared" si="1387"/>
        <v/>
      </c>
      <c r="JF108" s="73" t="str">
        <f t="shared" si="1388"/>
        <v/>
      </c>
      <c r="JG108" s="73" t="str">
        <f t="shared" si="1389"/>
        <v/>
      </c>
      <c r="JH108" s="73" t="str">
        <f t="shared" si="1390"/>
        <v/>
      </c>
      <c r="JI108" s="73" t="str">
        <f t="shared" si="1391"/>
        <v/>
      </c>
      <c r="JJ108" s="73" t="str">
        <f t="shared" si="1392"/>
        <v/>
      </c>
      <c r="JK108" s="73" t="str">
        <f t="shared" si="1393"/>
        <v/>
      </c>
      <c r="JL108" s="73" t="str">
        <f t="shared" si="1394"/>
        <v/>
      </c>
      <c r="JM108" s="73" t="str">
        <f t="shared" si="1395"/>
        <v/>
      </c>
      <c r="JN108" s="73" t="str">
        <f t="shared" si="1396"/>
        <v/>
      </c>
      <c r="JO108" s="73" t="str">
        <f t="shared" si="1397"/>
        <v/>
      </c>
      <c r="JP108" s="73" t="str">
        <f t="shared" si="1398"/>
        <v/>
      </c>
      <c r="JQ108" s="73" t="str">
        <f t="shared" si="1399"/>
        <v/>
      </c>
      <c r="JR108" s="73" t="str">
        <f t="shared" si="1400"/>
        <v/>
      </c>
      <c r="JS108" s="73" t="str">
        <f t="shared" si="1401"/>
        <v/>
      </c>
      <c r="JT108" s="73" t="str">
        <f t="shared" si="1402"/>
        <v/>
      </c>
      <c r="JU108" s="73" t="str">
        <f t="shared" si="1403"/>
        <v/>
      </c>
      <c r="JV108" s="73" t="str">
        <f t="shared" si="1404"/>
        <v/>
      </c>
      <c r="JW108" s="73" t="str">
        <f t="shared" si="1405"/>
        <v/>
      </c>
      <c r="JX108" s="73" t="str">
        <f t="shared" si="1406"/>
        <v/>
      </c>
      <c r="JY108" s="73" t="str">
        <f t="shared" si="1407"/>
        <v/>
      </c>
      <c r="JZ108" s="73" t="str">
        <f t="shared" si="1408"/>
        <v/>
      </c>
      <c r="KA108" s="73" t="str">
        <f t="shared" si="1409"/>
        <v/>
      </c>
      <c r="KB108" s="73" t="str">
        <f t="shared" si="1410"/>
        <v/>
      </c>
      <c r="KC108" s="73" t="str">
        <f t="shared" si="1411"/>
        <v/>
      </c>
      <c r="KD108" s="73" t="str">
        <f t="shared" si="1412"/>
        <v/>
      </c>
      <c r="KE108" s="73" t="str">
        <f t="shared" si="1413"/>
        <v/>
      </c>
      <c r="KF108" s="73" t="str">
        <f t="shared" si="1414"/>
        <v/>
      </c>
      <c r="KG108" s="73" t="str">
        <f t="shared" si="1415"/>
        <v/>
      </c>
      <c r="KH108" s="73" t="str">
        <f t="shared" si="1163"/>
        <v/>
      </c>
      <c r="KI108" s="73" t="str">
        <f t="shared" si="1416"/>
        <v/>
      </c>
      <c r="KJ108" s="73" t="str">
        <f t="shared" si="1417"/>
        <v/>
      </c>
      <c r="KK108" s="73" t="str">
        <f t="shared" si="1418"/>
        <v/>
      </c>
      <c r="KL108" s="73" t="str">
        <f t="shared" si="1419"/>
        <v/>
      </c>
      <c r="KM108" s="73" t="str">
        <f t="shared" si="1420"/>
        <v/>
      </c>
      <c r="KN108" s="73" t="str">
        <f t="shared" si="1421"/>
        <v/>
      </c>
      <c r="KO108" s="73" t="str">
        <f t="shared" si="1422"/>
        <v/>
      </c>
      <c r="KP108" s="73" t="str">
        <f t="shared" si="1423"/>
        <v/>
      </c>
      <c r="KQ108" s="73" t="str">
        <f t="shared" si="1424"/>
        <v/>
      </c>
      <c r="KR108" s="73" t="str">
        <f t="shared" si="1425"/>
        <v/>
      </c>
      <c r="KS108" s="73" t="str">
        <f t="shared" si="1426"/>
        <v/>
      </c>
      <c r="KT108" s="73" t="str">
        <f t="shared" si="1427"/>
        <v/>
      </c>
      <c r="KU108" s="73" t="str">
        <f t="shared" si="1428"/>
        <v/>
      </c>
      <c r="KV108" s="73" t="str">
        <f t="shared" si="1429"/>
        <v/>
      </c>
      <c r="KW108" s="73" t="str">
        <f t="shared" si="1430"/>
        <v/>
      </c>
      <c r="KX108" s="73" t="str">
        <f t="shared" si="1431"/>
        <v/>
      </c>
      <c r="KY108" s="73" t="str">
        <f t="shared" si="1432"/>
        <v/>
      </c>
      <c r="KZ108" s="73" t="str">
        <f t="shared" si="1433"/>
        <v/>
      </c>
      <c r="LA108" s="73" t="str">
        <f t="shared" si="1434"/>
        <v/>
      </c>
      <c r="LB108" s="73" t="str">
        <f t="shared" si="1435"/>
        <v/>
      </c>
      <c r="LC108" s="73" t="str">
        <f t="shared" si="1436"/>
        <v/>
      </c>
      <c r="LD108" s="73" t="str">
        <f t="shared" si="1437"/>
        <v/>
      </c>
      <c r="LE108" s="73" t="str">
        <f t="shared" si="1438"/>
        <v/>
      </c>
      <c r="LF108" s="73" t="str">
        <f t="shared" si="1439"/>
        <v/>
      </c>
      <c r="LG108" s="73" t="str">
        <f t="shared" si="1440"/>
        <v/>
      </c>
      <c r="LH108" s="73" t="str">
        <f t="shared" si="1441"/>
        <v/>
      </c>
      <c r="LI108" s="73" t="str">
        <f t="shared" si="1442"/>
        <v/>
      </c>
      <c r="LJ108" s="73" t="str">
        <f t="shared" si="1443"/>
        <v/>
      </c>
      <c r="LK108" s="73" t="str">
        <f t="shared" si="1444"/>
        <v/>
      </c>
      <c r="LL108" s="73" t="str">
        <f t="shared" si="1445"/>
        <v/>
      </c>
      <c r="LM108" s="73" t="str">
        <f t="shared" si="1446"/>
        <v/>
      </c>
      <c r="LN108" s="73" t="str">
        <f t="shared" si="1447"/>
        <v/>
      </c>
      <c r="LO108" s="73" t="str">
        <f t="shared" si="1448"/>
        <v/>
      </c>
      <c r="LP108" s="73" t="str">
        <f t="shared" si="1449"/>
        <v/>
      </c>
      <c r="LQ108" s="73" t="str">
        <f t="shared" si="1450"/>
        <v/>
      </c>
      <c r="LR108" s="73" t="str">
        <f t="shared" si="1451"/>
        <v/>
      </c>
      <c r="LS108" s="73" t="str">
        <f t="shared" si="1452"/>
        <v/>
      </c>
      <c r="LT108" s="73" t="str">
        <f t="shared" si="1453"/>
        <v/>
      </c>
      <c r="LU108" s="73" t="str">
        <f t="shared" si="1454"/>
        <v/>
      </c>
      <c r="LV108" s="73" t="str">
        <f t="shared" si="1455"/>
        <v/>
      </c>
      <c r="LW108" s="73" t="str">
        <f t="shared" si="1456"/>
        <v/>
      </c>
      <c r="LX108" s="73" t="str">
        <f t="shared" si="1457"/>
        <v/>
      </c>
      <c r="LY108" s="73" t="str">
        <f t="shared" si="1458"/>
        <v/>
      </c>
      <c r="LZ108" s="73" t="str">
        <f t="shared" si="1459"/>
        <v/>
      </c>
      <c r="MA108" s="73" t="str">
        <f t="shared" si="1460"/>
        <v/>
      </c>
      <c r="MB108" s="73" t="str">
        <f t="shared" si="1461"/>
        <v/>
      </c>
      <c r="MC108" s="73" t="str">
        <f t="shared" si="1462"/>
        <v/>
      </c>
      <c r="MD108" s="73" t="str">
        <f t="shared" si="1463"/>
        <v/>
      </c>
      <c r="ME108" s="73" t="str">
        <f t="shared" si="1464"/>
        <v/>
      </c>
      <c r="MF108" s="73" t="str">
        <f t="shared" si="1465"/>
        <v/>
      </c>
      <c r="MG108" s="73" t="str">
        <f t="shared" si="1466"/>
        <v/>
      </c>
      <c r="MH108" s="73" t="str">
        <f t="shared" si="1467"/>
        <v/>
      </c>
      <c r="MI108" s="73" t="str">
        <f t="shared" si="1468"/>
        <v/>
      </c>
      <c r="MJ108" s="73" t="str">
        <f t="shared" si="1469"/>
        <v/>
      </c>
      <c r="MK108" s="73" t="str">
        <f t="shared" si="1470"/>
        <v/>
      </c>
      <c r="ML108" s="73" t="str">
        <f t="shared" si="1471"/>
        <v/>
      </c>
      <c r="MM108" s="73" t="str">
        <f t="shared" si="1472"/>
        <v/>
      </c>
      <c r="MN108" s="73" t="str">
        <f t="shared" si="1473"/>
        <v/>
      </c>
      <c r="MO108" s="73" t="str">
        <f t="shared" si="1474"/>
        <v/>
      </c>
      <c r="MP108" s="73" t="str">
        <f t="shared" si="1475"/>
        <v/>
      </c>
      <c r="MQ108" s="73" t="str">
        <f t="shared" si="1476"/>
        <v/>
      </c>
      <c r="MR108" s="73" t="str">
        <f t="shared" si="1477"/>
        <v/>
      </c>
      <c r="MS108" s="73" t="str">
        <f t="shared" si="1478"/>
        <v/>
      </c>
      <c r="MT108" s="73" t="str">
        <f t="shared" si="1164"/>
        <v/>
      </c>
      <c r="MU108" s="73" t="str">
        <f t="shared" si="1482"/>
        <v/>
      </c>
      <c r="MV108" s="73" t="str">
        <f t="shared" si="1483"/>
        <v/>
      </c>
      <c r="MW108" s="73" t="str">
        <f t="shared" si="1484"/>
        <v/>
      </c>
      <c r="MX108" s="73" t="str">
        <f t="shared" si="1485"/>
        <v/>
      </c>
      <c r="MY108" s="73" t="str">
        <f t="shared" si="1486"/>
        <v/>
      </c>
      <c r="MZ108" s="73" t="str">
        <f t="shared" si="1487"/>
        <v/>
      </c>
      <c r="NA108" s="73" t="str">
        <f t="shared" si="1488"/>
        <v/>
      </c>
      <c r="NB108" s="73" t="str">
        <f t="shared" si="1489"/>
        <v/>
      </c>
      <c r="NC108" s="73" t="str">
        <f t="shared" si="1490"/>
        <v/>
      </c>
      <c r="ND108" s="73" t="str">
        <f t="shared" si="1491"/>
        <v/>
      </c>
      <c r="NE108" s="73" t="str">
        <f t="shared" si="1492"/>
        <v/>
      </c>
      <c r="NF108" s="73" t="str">
        <f t="shared" si="1493"/>
        <v/>
      </c>
      <c r="NG108" s="73" t="str">
        <f t="shared" si="1494"/>
        <v/>
      </c>
      <c r="NH108" s="73" t="str">
        <f t="shared" si="1495"/>
        <v/>
      </c>
      <c r="NI108" s="73" t="str">
        <f t="shared" si="1496"/>
        <v/>
      </c>
      <c r="NJ108" s="73" t="str">
        <f t="shared" si="1497"/>
        <v/>
      </c>
      <c r="NK108" s="73" t="str">
        <f t="shared" si="1498"/>
        <v/>
      </c>
      <c r="NL108" s="73" t="str">
        <f t="shared" si="1499"/>
        <v/>
      </c>
      <c r="NM108" s="73" t="str">
        <f t="shared" si="1500"/>
        <v/>
      </c>
      <c r="NN108" s="73" t="str">
        <f t="shared" si="1501"/>
        <v/>
      </c>
      <c r="NO108" s="73" t="str">
        <f t="shared" si="1502"/>
        <v/>
      </c>
      <c r="NP108" s="73" t="str">
        <f t="shared" si="1503"/>
        <v/>
      </c>
      <c r="NQ108" s="73" t="str">
        <f t="shared" si="1504"/>
        <v/>
      </c>
      <c r="NR108" s="73" t="str">
        <f t="shared" si="1505"/>
        <v/>
      </c>
      <c r="NS108" s="73" t="str">
        <f t="shared" si="1506"/>
        <v/>
      </c>
      <c r="NT108" s="73" t="str">
        <f t="shared" si="1507"/>
        <v/>
      </c>
      <c r="NU108" s="73" t="str">
        <f t="shared" si="1508"/>
        <v/>
      </c>
      <c r="NV108" s="73" t="str">
        <f t="shared" si="1509"/>
        <v/>
      </c>
      <c r="NW108" s="73" t="str">
        <f t="shared" si="1510"/>
        <v/>
      </c>
      <c r="NX108" s="73" t="str">
        <f t="shared" si="1511"/>
        <v/>
      </c>
      <c r="NY108" s="73" t="str">
        <f t="shared" si="1512"/>
        <v/>
      </c>
      <c r="NZ108" s="73" t="str">
        <f t="shared" si="1513"/>
        <v/>
      </c>
      <c r="OA108" s="73" t="str">
        <f t="shared" si="1514"/>
        <v/>
      </c>
      <c r="OB108" s="73" t="str">
        <f t="shared" si="1515"/>
        <v/>
      </c>
      <c r="OC108" s="73" t="str">
        <f t="shared" si="1516"/>
        <v/>
      </c>
      <c r="OD108" s="73" t="str">
        <f t="shared" si="1517"/>
        <v/>
      </c>
      <c r="OE108" s="73" t="str">
        <f t="shared" si="1518"/>
        <v/>
      </c>
      <c r="OF108" s="73" t="str">
        <f t="shared" si="1519"/>
        <v/>
      </c>
      <c r="OG108" s="73" t="str">
        <f t="shared" si="1520"/>
        <v/>
      </c>
      <c r="OH108" s="73" t="str">
        <f t="shared" si="1521"/>
        <v/>
      </c>
      <c r="OI108" s="73" t="str">
        <f t="shared" si="1479"/>
        <v/>
      </c>
      <c r="OJ108" s="73" t="str">
        <f t="shared" si="1480"/>
        <v/>
      </c>
      <c r="OK108" s="73" t="str">
        <f t="shared" si="1481"/>
        <v/>
      </c>
    </row>
    <row r="109" spans="30:401" ht="12.95" customHeight="1" x14ac:dyDescent="0.2">
      <c r="AD109" s="70">
        <v>10</v>
      </c>
      <c r="AE109" s="70" t="str">
        <f>IF(AND(C35&gt;0,I35&gt;0,M35&gt;0,AND(Q35&gt;0,Q35&gt;M35),AND(U35&gt;0,U35&lt;=I35)),"Yes","No")</f>
        <v>No</v>
      </c>
      <c r="AF109" s="71"/>
      <c r="AG109" s="71"/>
      <c r="AH109" s="72" t="str">
        <f t="shared" si="1156"/>
        <v/>
      </c>
      <c r="AI109" s="72" t="str">
        <f t="shared" si="1157"/>
        <v/>
      </c>
      <c r="AJ109" s="73" t="str">
        <f t="shared" si="1158"/>
        <v/>
      </c>
      <c r="AK109" s="73" t="str">
        <f t="shared" si="1159"/>
        <v/>
      </c>
      <c r="AL109" s="73" t="str">
        <f t="shared" si="1159"/>
        <v/>
      </c>
      <c r="AM109" s="73" t="str">
        <f t="shared" si="1165"/>
        <v/>
      </c>
      <c r="AN109" s="73" t="str">
        <f t="shared" si="1166"/>
        <v/>
      </c>
      <c r="AO109" s="73" t="str">
        <f t="shared" si="1167"/>
        <v/>
      </c>
      <c r="AP109" s="73" t="str">
        <f t="shared" si="1168"/>
        <v/>
      </c>
      <c r="AQ109" s="73" t="str">
        <f t="shared" si="1169"/>
        <v/>
      </c>
      <c r="AR109" s="73" t="str">
        <f t="shared" si="1170"/>
        <v/>
      </c>
      <c r="AS109" s="73" t="str">
        <f t="shared" si="1171"/>
        <v/>
      </c>
      <c r="AT109" s="73" t="str">
        <f t="shared" si="1172"/>
        <v/>
      </c>
      <c r="AU109" s="73" t="str">
        <f t="shared" si="1173"/>
        <v/>
      </c>
      <c r="AV109" s="73" t="str">
        <f t="shared" si="1174"/>
        <v/>
      </c>
      <c r="AW109" s="73" t="str">
        <f t="shared" si="1175"/>
        <v/>
      </c>
      <c r="AX109" s="73" t="str">
        <f t="shared" si="1176"/>
        <v/>
      </c>
      <c r="AY109" s="73" t="str">
        <f t="shared" si="1177"/>
        <v/>
      </c>
      <c r="AZ109" s="73" t="str">
        <f t="shared" si="1178"/>
        <v/>
      </c>
      <c r="BA109" s="73" t="str">
        <f t="shared" si="1179"/>
        <v/>
      </c>
      <c r="BB109" s="73" t="str">
        <f t="shared" si="1180"/>
        <v/>
      </c>
      <c r="BC109" s="73" t="str">
        <f t="shared" si="1181"/>
        <v/>
      </c>
      <c r="BD109" s="73" t="str">
        <f t="shared" si="1182"/>
        <v/>
      </c>
      <c r="BE109" s="73" t="str">
        <f t="shared" si="1183"/>
        <v/>
      </c>
      <c r="BF109" s="73" t="str">
        <f t="shared" si="1184"/>
        <v/>
      </c>
      <c r="BG109" s="73" t="str">
        <f t="shared" si="1185"/>
        <v/>
      </c>
      <c r="BH109" s="73" t="str">
        <f t="shared" si="1186"/>
        <v/>
      </c>
      <c r="BI109" s="73" t="str">
        <f t="shared" si="1187"/>
        <v/>
      </c>
      <c r="BJ109" s="73" t="str">
        <f t="shared" si="1188"/>
        <v/>
      </c>
      <c r="BK109" s="73" t="str">
        <f t="shared" si="1189"/>
        <v/>
      </c>
      <c r="BL109" s="73" t="str">
        <f t="shared" si="1190"/>
        <v/>
      </c>
      <c r="BM109" s="73" t="str">
        <f t="shared" si="1191"/>
        <v/>
      </c>
      <c r="BN109" s="73" t="str">
        <f t="shared" si="1149"/>
        <v/>
      </c>
      <c r="BO109" s="73" t="str">
        <f t="shared" si="1192"/>
        <v/>
      </c>
      <c r="BP109" s="73" t="str">
        <f t="shared" si="1193"/>
        <v/>
      </c>
      <c r="BQ109" s="73" t="str">
        <f t="shared" si="1194"/>
        <v/>
      </c>
      <c r="BR109" s="73" t="str">
        <f t="shared" si="1195"/>
        <v/>
      </c>
      <c r="BS109" s="73" t="str">
        <f t="shared" si="1196"/>
        <v/>
      </c>
      <c r="BT109" s="73" t="str">
        <f t="shared" si="1197"/>
        <v/>
      </c>
      <c r="BU109" s="73" t="str">
        <f t="shared" si="1198"/>
        <v/>
      </c>
      <c r="BV109" s="73" t="str">
        <f t="shared" si="1199"/>
        <v/>
      </c>
      <c r="BW109" s="73" t="str">
        <f t="shared" si="1200"/>
        <v/>
      </c>
      <c r="BX109" s="73" t="str">
        <f t="shared" si="1201"/>
        <v/>
      </c>
      <c r="BY109" s="73" t="str">
        <f t="shared" si="1202"/>
        <v/>
      </c>
      <c r="BZ109" s="73" t="str">
        <f t="shared" si="1203"/>
        <v/>
      </c>
      <c r="CA109" s="73" t="str">
        <f t="shared" si="1204"/>
        <v/>
      </c>
      <c r="CB109" s="73" t="str">
        <f t="shared" si="1205"/>
        <v/>
      </c>
      <c r="CC109" s="73" t="str">
        <f t="shared" si="1206"/>
        <v/>
      </c>
      <c r="CD109" s="73" t="str">
        <f t="shared" si="1207"/>
        <v/>
      </c>
      <c r="CE109" s="73" t="str">
        <f t="shared" si="1208"/>
        <v/>
      </c>
      <c r="CF109" s="73" t="str">
        <f t="shared" si="1209"/>
        <v/>
      </c>
      <c r="CG109" s="73" t="str">
        <f t="shared" si="1210"/>
        <v/>
      </c>
      <c r="CH109" s="73" t="str">
        <f t="shared" si="1211"/>
        <v/>
      </c>
      <c r="CI109" s="73" t="str">
        <f t="shared" si="1212"/>
        <v/>
      </c>
      <c r="CJ109" s="73" t="str">
        <f t="shared" si="1213"/>
        <v/>
      </c>
      <c r="CK109" s="73" t="str">
        <f t="shared" si="1214"/>
        <v/>
      </c>
      <c r="CL109" s="73" t="str">
        <f t="shared" si="1215"/>
        <v/>
      </c>
      <c r="CM109" s="73" t="str">
        <f t="shared" si="1216"/>
        <v/>
      </c>
      <c r="CN109" s="73" t="str">
        <f t="shared" si="1217"/>
        <v/>
      </c>
      <c r="CO109" s="73" t="str">
        <f t="shared" si="1218"/>
        <v/>
      </c>
      <c r="CP109" s="73" t="str">
        <f t="shared" si="1219"/>
        <v/>
      </c>
      <c r="CQ109" s="73" t="str">
        <f t="shared" si="1220"/>
        <v/>
      </c>
      <c r="CR109" s="73" t="str">
        <f t="shared" si="1221"/>
        <v/>
      </c>
      <c r="CS109" s="73" t="str">
        <f t="shared" si="1222"/>
        <v/>
      </c>
      <c r="CT109" s="73" t="str">
        <f t="shared" si="1223"/>
        <v/>
      </c>
      <c r="CU109" s="73" t="str">
        <f t="shared" si="1224"/>
        <v/>
      </c>
      <c r="CV109" s="73" t="str">
        <f t="shared" si="1225"/>
        <v/>
      </c>
      <c r="CW109" s="73" t="str">
        <f t="shared" si="1226"/>
        <v/>
      </c>
      <c r="CX109" s="73" t="str">
        <f t="shared" si="1160"/>
        <v/>
      </c>
      <c r="CY109" s="73" t="str">
        <f t="shared" si="1227"/>
        <v/>
      </c>
      <c r="CZ109" s="73" t="str">
        <f t="shared" si="1228"/>
        <v/>
      </c>
      <c r="DA109" s="73" t="str">
        <f t="shared" si="1229"/>
        <v/>
      </c>
      <c r="DB109" s="73" t="str">
        <f t="shared" si="1230"/>
        <v/>
      </c>
      <c r="DC109" s="73" t="str">
        <f t="shared" si="1231"/>
        <v/>
      </c>
      <c r="DD109" s="73" t="str">
        <f t="shared" si="1232"/>
        <v/>
      </c>
      <c r="DE109" s="73" t="str">
        <f t="shared" si="1233"/>
        <v/>
      </c>
      <c r="DF109" s="73" t="str">
        <f t="shared" si="1234"/>
        <v/>
      </c>
      <c r="DG109" s="73" t="str">
        <f t="shared" si="1235"/>
        <v/>
      </c>
      <c r="DH109" s="73" t="str">
        <f t="shared" si="1236"/>
        <v/>
      </c>
      <c r="DI109" s="73" t="str">
        <f t="shared" si="1237"/>
        <v/>
      </c>
      <c r="DJ109" s="73" t="str">
        <f t="shared" si="1238"/>
        <v/>
      </c>
      <c r="DK109" s="73" t="str">
        <f t="shared" si="1239"/>
        <v/>
      </c>
      <c r="DL109" s="73" t="str">
        <f t="shared" si="1240"/>
        <v/>
      </c>
      <c r="DM109" s="73" t="str">
        <f t="shared" si="1241"/>
        <v/>
      </c>
      <c r="DN109" s="73" t="str">
        <f t="shared" si="1242"/>
        <v/>
      </c>
      <c r="DO109" s="73" t="str">
        <f t="shared" si="1243"/>
        <v/>
      </c>
      <c r="DP109" s="73" t="str">
        <f t="shared" si="1244"/>
        <v/>
      </c>
      <c r="DQ109" s="73" t="str">
        <f t="shared" si="1245"/>
        <v/>
      </c>
      <c r="DR109" s="73" t="str">
        <f t="shared" si="1246"/>
        <v/>
      </c>
      <c r="DS109" s="73" t="str">
        <f t="shared" si="1247"/>
        <v/>
      </c>
      <c r="DT109" s="73" t="str">
        <f t="shared" si="1248"/>
        <v/>
      </c>
      <c r="DU109" s="73" t="str">
        <f t="shared" si="1249"/>
        <v/>
      </c>
      <c r="DV109" s="73" t="str">
        <f t="shared" si="1250"/>
        <v/>
      </c>
      <c r="DW109" s="73" t="str">
        <f t="shared" si="1251"/>
        <v/>
      </c>
      <c r="DX109" s="73" t="str">
        <f t="shared" si="1252"/>
        <v/>
      </c>
      <c r="DY109" s="73" t="str">
        <f t="shared" si="1253"/>
        <v/>
      </c>
      <c r="DZ109" s="73" t="str">
        <f t="shared" si="1254"/>
        <v/>
      </c>
      <c r="EA109" s="73" t="str">
        <f t="shared" si="1255"/>
        <v/>
      </c>
      <c r="EB109" s="73" t="str">
        <f t="shared" si="1256"/>
        <v/>
      </c>
      <c r="EC109" s="73" t="str">
        <f t="shared" si="1257"/>
        <v/>
      </c>
      <c r="ED109" s="73" t="str">
        <f t="shared" si="1258"/>
        <v/>
      </c>
      <c r="EE109" s="73" t="str">
        <f t="shared" si="1259"/>
        <v/>
      </c>
      <c r="EF109" s="73" t="str">
        <f t="shared" si="1260"/>
        <v/>
      </c>
      <c r="EG109" s="73" t="str">
        <f t="shared" si="1261"/>
        <v/>
      </c>
      <c r="EH109" s="73" t="str">
        <f t="shared" si="1262"/>
        <v/>
      </c>
      <c r="EI109" s="73" t="str">
        <f t="shared" si="1263"/>
        <v/>
      </c>
      <c r="EJ109" s="73" t="str">
        <f t="shared" si="1264"/>
        <v/>
      </c>
      <c r="EK109" s="73" t="str">
        <f t="shared" si="1265"/>
        <v/>
      </c>
      <c r="EL109" s="73" t="str">
        <f t="shared" si="1266"/>
        <v/>
      </c>
      <c r="EM109" s="73" t="str">
        <f t="shared" si="1267"/>
        <v/>
      </c>
      <c r="EN109" s="73" t="str">
        <f t="shared" si="1268"/>
        <v/>
      </c>
      <c r="EO109" s="73" t="str">
        <f t="shared" si="1269"/>
        <v/>
      </c>
      <c r="EP109" s="73" t="str">
        <f t="shared" si="1270"/>
        <v/>
      </c>
      <c r="EQ109" s="73" t="str">
        <f t="shared" si="1271"/>
        <v/>
      </c>
      <c r="ER109" s="73" t="str">
        <f t="shared" si="1272"/>
        <v/>
      </c>
      <c r="ES109" s="73" t="str">
        <f t="shared" si="1273"/>
        <v/>
      </c>
      <c r="ET109" s="73" t="str">
        <f t="shared" si="1274"/>
        <v/>
      </c>
      <c r="EU109" s="73" t="str">
        <f t="shared" si="1275"/>
        <v/>
      </c>
      <c r="EV109" s="73" t="str">
        <f t="shared" si="1276"/>
        <v/>
      </c>
      <c r="EW109" s="73" t="str">
        <f t="shared" si="1277"/>
        <v/>
      </c>
      <c r="EX109" s="73" t="str">
        <f t="shared" si="1278"/>
        <v/>
      </c>
      <c r="EY109" s="73" t="str">
        <f t="shared" si="1279"/>
        <v/>
      </c>
      <c r="EZ109" s="73" t="str">
        <f t="shared" si="1280"/>
        <v/>
      </c>
      <c r="FA109" s="73" t="str">
        <f t="shared" si="1281"/>
        <v/>
      </c>
      <c r="FB109" s="73" t="str">
        <f t="shared" si="1282"/>
        <v/>
      </c>
      <c r="FC109" s="73" t="str">
        <f t="shared" si="1283"/>
        <v/>
      </c>
      <c r="FD109" s="73" t="str">
        <f t="shared" si="1284"/>
        <v/>
      </c>
      <c r="FE109" s="73" t="str">
        <f t="shared" si="1285"/>
        <v/>
      </c>
      <c r="FF109" s="73" t="str">
        <f t="shared" si="1286"/>
        <v/>
      </c>
      <c r="FG109" s="73" t="str">
        <f t="shared" si="1287"/>
        <v/>
      </c>
      <c r="FH109" s="73" t="str">
        <f t="shared" si="1288"/>
        <v/>
      </c>
      <c r="FI109" s="73" t="str">
        <f t="shared" si="1289"/>
        <v/>
      </c>
      <c r="FJ109" s="73" t="str">
        <f t="shared" si="1161"/>
        <v/>
      </c>
      <c r="FK109" s="73" t="str">
        <f t="shared" si="1290"/>
        <v/>
      </c>
      <c r="FL109" s="73" t="str">
        <f t="shared" si="1291"/>
        <v/>
      </c>
      <c r="FM109" s="73" t="str">
        <f t="shared" si="1292"/>
        <v/>
      </c>
      <c r="FN109" s="73" t="str">
        <f t="shared" si="1293"/>
        <v/>
      </c>
      <c r="FO109" s="73" t="str">
        <f t="shared" si="1294"/>
        <v/>
      </c>
      <c r="FP109" s="73" t="str">
        <f t="shared" si="1295"/>
        <v/>
      </c>
      <c r="FQ109" s="73" t="str">
        <f t="shared" si="1296"/>
        <v/>
      </c>
      <c r="FR109" s="73" t="str">
        <f t="shared" si="1297"/>
        <v/>
      </c>
      <c r="FS109" s="73" t="str">
        <f t="shared" si="1298"/>
        <v/>
      </c>
      <c r="FT109" s="73" t="str">
        <f t="shared" si="1299"/>
        <v/>
      </c>
      <c r="FU109" s="73" t="str">
        <f t="shared" si="1300"/>
        <v/>
      </c>
      <c r="FV109" s="73" t="str">
        <f t="shared" si="1301"/>
        <v/>
      </c>
      <c r="FW109" s="73" t="str">
        <f t="shared" si="1302"/>
        <v/>
      </c>
      <c r="FX109" s="73" t="str">
        <f t="shared" si="1303"/>
        <v/>
      </c>
      <c r="FY109" s="73" t="str">
        <f t="shared" si="1304"/>
        <v/>
      </c>
      <c r="FZ109" s="73" t="str">
        <f t="shared" si="1305"/>
        <v/>
      </c>
      <c r="GA109" s="73" t="str">
        <f t="shared" si="1306"/>
        <v/>
      </c>
      <c r="GB109" s="73" t="str">
        <f t="shared" si="1307"/>
        <v/>
      </c>
      <c r="GC109" s="73" t="str">
        <f t="shared" si="1308"/>
        <v/>
      </c>
      <c r="GD109" s="73" t="str">
        <f t="shared" si="1309"/>
        <v/>
      </c>
      <c r="GE109" s="73" t="str">
        <f t="shared" si="1310"/>
        <v/>
      </c>
      <c r="GF109" s="73" t="str">
        <f t="shared" si="1311"/>
        <v/>
      </c>
      <c r="GG109" s="73" t="str">
        <f t="shared" si="1312"/>
        <v/>
      </c>
      <c r="GH109" s="73" t="str">
        <f t="shared" si="1313"/>
        <v/>
      </c>
      <c r="GI109" s="73" t="str">
        <f t="shared" si="1314"/>
        <v/>
      </c>
      <c r="GJ109" s="73" t="str">
        <f t="shared" si="1315"/>
        <v/>
      </c>
      <c r="GK109" s="73" t="str">
        <f t="shared" si="1316"/>
        <v/>
      </c>
      <c r="GL109" s="73" t="str">
        <f t="shared" si="1317"/>
        <v/>
      </c>
      <c r="GM109" s="73" t="str">
        <f t="shared" si="1318"/>
        <v/>
      </c>
      <c r="GN109" s="73" t="str">
        <f t="shared" si="1319"/>
        <v/>
      </c>
      <c r="GO109" s="73" t="str">
        <f t="shared" si="1320"/>
        <v/>
      </c>
      <c r="GP109" s="73" t="str">
        <f t="shared" si="1321"/>
        <v/>
      </c>
      <c r="GQ109" s="73" t="str">
        <f t="shared" si="1322"/>
        <v/>
      </c>
      <c r="GR109" s="73" t="str">
        <f t="shared" si="1323"/>
        <v/>
      </c>
      <c r="GS109" s="73" t="str">
        <f t="shared" si="1324"/>
        <v/>
      </c>
      <c r="GT109" s="73" t="str">
        <f t="shared" si="1325"/>
        <v/>
      </c>
      <c r="GU109" s="73" t="str">
        <f t="shared" si="1326"/>
        <v/>
      </c>
      <c r="GV109" s="73" t="str">
        <f t="shared" si="1327"/>
        <v/>
      </c>
      <c r="GW109" s="73" t="str">
        <f t="shared" si="1328"/>
        <v/>
      </c>
      <c r="GX109" s="73" t="str">
        <f t="shared" si="1329"/>
        <v/>
      </c>
      <c r="GY109" s="73" t="str">
        <f t="shared" si="1330"/>
        <v/>
      </c>
      <c r="GZ109" s="73" t="str">
        <f t="shared" si="1331"/>
        <v/>
      </c>
      <c r="HA109" s="73" t="str">
        <f t="shared" si="1332"/>
        <v/>
      </c>
      <c r="HB109" s="73" t="str">
        <f t="shared" si="1333"/>
        <v/>
      </c>
      <c r="HC109" s="73" t="str">
        <f t="shared" si="1334"/>
        <v/>
      </c>
      <c r="HD109" s="73" t="str">
        <f t="shared" si="1335"/>
        <v/>
      </c>
      <c r="HE109" s="73" t="str">
        <f t="shared" si="1336"/>
        <v/>
      </c>
      <c r="HF109" s="73" t="str">
        <f t="shared" si="1337"/>
        <v/>
      </c>
      <c r="HG109" s="73" t="str">
        <f t="shared" si="1338"/>
        <v/>
      </c>
      <c r="HH109" s="73" t="str">
        <f t="shared" si="1339"/>
        <v/>
      </c>
      <c r="HI109" s="73" t="str">
        <f t="shared" si="1340"/>
        <v/>
      </c>
      <c r="HJ109" s="73" t="str">
        <f t="shared" si="1341"/>
        <v/>
      </c>
      <c r="HK109" s="73" t="str">
        <f t="shared" si="1342"/>
        <v/>
      </c>
      <c r="HL109" s="73" t="str">
        <f t="shared" si="1343"/>
        <v/>
      </c>
      <c r="HM109" s="73" t="str">
        <f t="shared" si="1344"/>
        <v/>
      </c>
      <c r="HN109" s="73" t="str">
        <f t="shared" si="1345"/>
        <v/>
      </c>
      <c r="HO109" s="73" t="str">
        <f t="shared" si="1346"/>
        <v/>
      </c>
      <c r="HP109" s="73" t="str">
        <f t="shared" si="1347"/>
        <v/>
      </c>
      <c r="HQ109" s="73" t="str">
        <f t="shared" si="1348"/>
        <v/>
      </c>
      <c r="HR109" s="73" t="str">
        <f t="shared" si="1349"/>
        <v/>
      </c>
      <c r="HS109" s="73" t="str">
        <f t="shared" si="1350"/>
        <v/>
      </c>
      <c r="HT109" s="73" t="str">
        <f t="shared" si="1351"/>
        <v/>
      </c>
      <c r="HU109" s="73" t="str">
        <f t="shared" si="1352"/>
        <v/>
      </c>
      <c r="HV109" s="73" t="str">
        <f t="shared" si="1162"/>
        <v/>
      </c>
      <c r="HW109" s="73" t="str">
        <f t="shared" si="1353"/>
        <v/>
      </c>
      <c r="HX109" s="73" t="str">
        <f t="shared" si="1354"/>
        <v/>
      </c>
      <c r="HY109" s="73" t="str">
        <f t="shared" si="1355"/>
        <v/>
      </c>
      <c r="HZ109" s="73" t="str">
        <f t="shared" si="1356"/>
        <v/>
      </c>
      <c r="IA109" s="73" t="str">
        <f t="shared" si="1357"/>
        <v/>
      </c>
      <c r="IB109" s="73" t="str">
        <f t="shared" si="1358"/>
        <v/>
      </c>
      <c r="IC109" s="73" t="str">
        <f t="shared" si="1359"/>
        <v/>
      </c>
      <c r="ID109" s="73" t="str">
        <f t="shared" si="1360"/>
        <v/>
      </c>
      <c r="IE109" s="73" t="str">
        <f t="shared" si="1361"/>
        <v/>
      </c>
      <c r="IF109" s="73" t="str">
        <f t="shared" si="1362"/>
        <v/>
      </c>
      <c r="IG109" s="73" t="str">
        <f t="shared" si="1363"/>
        <v/>
      </c>
      <c r="IH109" s="73" t="str">
        <f t="shared" si="1364"/>
        <v/>
      </c>
      <c r="II109" s="73" t="str">
        <f t="shared" si="1365"/>
        <v/>
      </c>
      <c r="IJ109" s="73" t="str">
        <f t="shared" si="1366"/>
        <v/>
      </c>
      <c r="IK109" s="73" t="str">
        <f t="shared" si="1367"/>
        <v/>
      </c>
      <c r="IL109" s="73" t="str">
        <f t="shared" si="1368"/>
        <v/>
      </c>
      <c r="IM109" s="73" t="str">
        <f t="shared" si="1369"/>
        <v/>
      </c>
      <c r="IN109" s="73" t="str">
        <f t="shared" si="1370"/>
        <v/>
      </c>
      <c r="IO109" s="73" t="str">
        <f t="shared" si="1371"/>
        <v/>
      </c>
      <c r="IP109" s="73" t="str">
        <f t="shared" si="1372"/>
        <v/>
      </c>
      <c r="IQ109" s="73" t="str">
        <f t="shared" si="1373"/>
        <v/>
      </c>
      <c r="IR109" s="73" t="str">
        <f t="shared" si="1374"/>
        <v/>
      </c>
      <c r="IS109" s="73" t="str">
        <f t="shared" si="1375"/>
        <v/>
      </c>
      <c r="IT109" s="73" t="str">
        <f t="shared" si="1376"/>
        <v/>
      </c>
      <c r="IU109" s="73" t="str">
        <f t="shared" si="1377"/>
        <v/>
      </c>
      <c r="IV109" s="73" t="str">
        <f t="shared" si="1378"/>
        <v/>
      </c>
      <c r="IW109" s="73" t="str">
        <f t="shared" si="1379"/>
        <v/>
      </c>
      <c r="IX109" s="73" t="str">
        <f t="shared" si="1380"/>
        <v/>
      </c>
      <c r="IY109" s="73" t="str">
        <f t="shared" si="1381"/>
        <v/>
      </c>
      <c r="IZ109" s="73" t="str">
        <f t="shared" si="1382"/>
        <v/>
      </c>
      <c r="JA109" s="73" t="str">
        <f t="shared" si="1383"/>
        <v/>
      </c>
      <c r="JB109" s="73" t="str">
        <f t="shared" si="1384"/>
        <v/>
      </c>
      <c r="JC109" s="73" t="str">
        <f t="shared" si="1385"/>
        <v/>
      </c>
      <c r="JD109" s="73" t="str">
        <f t="shared" si="1386"/>
        <v/>
      </c>
      <c r="JE109" s="73" t="str">
        <f t="shared" si="1387"/>
        <v/>
      </c>
      <c r="JF109" s="73" t="str">
        <f t="shared" si="1388"/>
        <v/>
      </c>
      <c r="JG109" s="73" t="str">
        <f t="shared" si="1389"/>
        <v/>
      </c>
      <c r="JH109" s="73" t="str">
        <f t="shared" si="1390"/>
        <v/>
      </c>
      <c r="JI109" s="73" t="str">
        <f t="shared" si="1391"/>
        <v/>
      </c>
      <c r="JJ109" s="73" t="str">
        <f t="shared" si="1392"/>
        <v/>
      </c>
      <c r="JK109" s="73" t="str">
        <f t="shared" si="1393"/>
        <v/>
      </c>
      <c r="JL109" s="73" t="str">
        <f t="shared" si="1394"/>
        <v/>
      </c>
      <c r="JM109" s="73" t="str">
        <f t="shared" si="1395"/>
        <v/>
      </c>
      <c r="JN109" s="73" t="str">
        <f t="shared" si="1396"/>
        <v/>
      </c>
      <c r="JO109" s="73" t="str">
        <f t="shared" si="1397"/>
        <v/>
      </c>
      <c r="JP109" s="73" t="str">
        <f t="shared" si="1398"/>
        <v/>
      </c>
      <c r="JQ109" s="73" t="str">
        <f t="shared" si="1399"/>
        <v/>
      </c>
      <c r="JR109" s="73" t="str">
        <f t="shared" si="1400"/>
        <v/>
      </c>
      <c r="JS109" s="73" t="str">
        <f t="shared" si="1401"/>
        <v/>
      </c>
      <c r="JT109" s="73" t="str">
        <f t="shared" si="1402"/>
        <v/>
      </c>
      <c r="JU109" s="73" t="str">
        <f t="shared" si="1403"/>
        <v/>
      </c>
      <c r="JV109" s="73" t="str">
        <f t="shared" si="1404"/>
        <v/>
      </c>
      <c r="JW109" s="73" t="str">
        <f t="shared" si="1405"/>
        <v/>
      </c>
      <c r="JX109" s="73" t="str">
        <f t="shared" si="1406"/>
        <v/>
      </c>
      <c r="JY109" s="73" t="str">
        <f t="shared" si="1407"/>
        <v/>
      </c>
      <c r="JZ109" s="73" t="str">
        <f t="shared" si="1408"/>
        <v/>
      </c>
      <c r="KA109" s="73" t="str">
        <f t="shared" si="1409"/>
        <v/>
      </c>
      <c r="KB109" s="73" t="str">
        <f t="shared" si="1410"/>
        <v/>
      </c>
      <c r="KC109" s="73" t="str">
        <f t="shared" si="1411"/>
        <v/>
      </c>
      <c r="KD109" s="73" t="str">
        <f t="shared" si="1412"/>
        <v/>
      </c>
      <c r="KE109" s="73" t="str">
        <f t="shared" si="1413"/>
        <v/>
      </c>
      <c r="KF109" s="73" t="str">
        <f t="shared" si="1414"/>
        <v/>
      </c>
      <c r="KG109" s="73" t="str">
        <f t="shared" si="1415"/>
        <v/>
      </c>
      <c r="KH109" s="73" t="str">
        <f t="shared" si="1163"/>
        <v/>
      </c>
      <c r="KI109" s="73" t="str">
        <f t="shared" si="1416"/>
        <v/>
      </c>
      <c r="KJ109" s="73" t="str">
        <f t="shared" si="1417"/>
        <v/>
      </c>
      <c r="KK109" s="73" t="str">
        <f t="shared" si="1418"/>
        <v/>
      </c>
      <c r="KL109" s="73" t="str">
        <f t="shared" si="1419"/>
        <v/>
      </c>
      <c r="KM109" s="73" t="str">
        <f t="shared" si="1420"/>
        <v/>
      </c>
      <c r="KN109" s="73" t="str">
        <f t="shared" si="1421"/>
        <v/>
      </c>
      <c r="KO109" s="73" t="str">
        <f t="shared" si="1422"/>
        <v/>
      </c>
      <c r="KP109" s="73" t="str">
        <f t="shared" si="1423"/>
        <v/>
      </c>
      <c r="KQ109" s="73" t="str">
        <f t="shared" si="1424"/>
        <v/>
      </c>
      <c r="KR109" s="73" t="str">
        <f t="shared" si="1425"/>
        <v/>
      </c>
      <c r="KS109" s="73" t="str">
        <f t="shared" si="1426"/>
        <v/>
      </c>
      <c r="KT109" s="73" t="str">
        <f t="shared" si="1427"/>
        <v/>
      </c>
      <c r="KU109" s="73" t="str">
        <f t="shared" si="1428"/>
        <v/>
      </c>
      <c r="KV109" s="73" t="str">
        <f t="shared" si="1429"/>
        <v/>
      </c>
      <c r="KW109" s="73" t="str">
        <f t="shared" si="1430"/>
        <v/>
      </c>
      <c r="KX109" s="73" t="str">
        <f t="shared" si="1431"/>
        <v/>
      </c>
      <c r="KY109" s="73" t="str">
        <f t="shared" si="1432"/>
        <v/>
      </c>
      <c r="KZ109" s="73" t="str">
        <f t="shared" si="1433"/>
        <v/>
      </c>
      <c r="LA109" s="73" t="str">
        <f t="shared" si="1434"/>
        <v/>
      </c>
      <c r="LB109" s="73" t="str">
        <f t="shared" si="1435"/>
        <v/>
      </c>
      <c r="LC109" s="73" t="str">
        <f t="shared" si="1436"/>
        <v/>
      </c>
      <c r="LD109" s="73" t="str">
        <f t="shared" si="1437"/>
        <v/>
      </c>
      <c r="LE109" s="73" t="str">
        <f t="shared" si="1438"/>
        <v/>
      </c>
      <c r="LF109" s="73" t="str">
        <f t="shared" si="1439"/>
        <v/>
      </c>
      <c r="LG109" s="73" t="str">
        <f t="shared" si="1440"/>
        <v/>
      </c>
      <c r="LH109" s="73" t="str">
        <f t="shared" si="1441"/>
        <v/>
      </c>
      <c r="LI109" s="73" t="str">
        <f t="shared" si="1442"/>
        <v/>
      </c>
      <c r="LJ109" s="73" t="str">
        <f t="shared" si="1443"/>
        <v/>
      </c>
      <c r="LK109" s="73" t="str">
        <f t="shared" si="1444"/>
        <v/>
      </c>
      <c r="LL109" s="73" t="str">
        <f t="shared" si="1445"/>
        <v/>
      </c>
      <c r="LM109" s="73" t="str">
        <f t="shared" si="1446"/>
        <v/>
      </c>
      <c r="LN109" s="73" t="str">
        <f t="shared" si="1447"/>
        <v/>
      </c>
      <c r="LO109" s="73" t="str">
        <f t="shared" si="1448"/>
        <v/>
      </c>
      <c r="LP109" s="73" t="str">
        <f t="shared" si="1449"/>
        <v/>
      </c>
      <c r="LQ109" s="73" t="str">
        <f t="shared" si="1450"/>
        <v/>
      </c>
      <c r="LR109" s="73" t="str">
        <f t="shared" si="1451"/>
        <v/>
      </c>
      <c r="LS109" s="73" t="str">
        <f t="shared" si="1452"/>
        <v/>
      </c>
      <c r="LT109" s="73" t="str">
        <f t="shared" si="1453"/>
        <v/>
      </c>
      <c r="LU109" s="73" t="str">
        <f t="shared" si="1454"/>
        <v/>
      </c>
      <c r="LV109" s="73" t="str">
        <f t="shared" si="1455"/>
        <v/>
      </c>
      <c r="LW109" s="73" t="str">
        <f t="shared" si="1456"/>
        <v/>
      </c>
      <c r="LX109" s="73" t="str">
        <f t="shared" si="1457"/>
        <v/>
      </c>
      <c r="LY109" s="73" t="str">
        <f t="shared" si="1458"/>
        <v/>
      </c>
      <c r="LZ109" s="73" t="str">
        <f t="shared" si="1459"/>
        <v/>
      </c>
      <c r="MA109" s="73" t="str">
        <f t="shared" si="1460"/>
        <v/>
      </c>
      <c r="MB109" s="73" t="str">
        <f t="shared" si="1461"/>
        <v/>
      </c>
      <c r="MC109" s="73" t="str">
        <f t="shared" si="1462"/>
        <v/>
      </c>
      <c r="MD109" s="73" t="str">
        <f t="shared" si="1463"/>
        <v/>
      </c>
      <c r="ME109" s="73" t="str">
        <f t="shared" si="1464"/>
        <v/>
      </c>
      <c r="MF109" s="73" t="str">
        <f t="shared" si="1465"/>
        <v/>
      </c>
      <c r="MG109" s="73" t="str">
        <f t="shared" si="1466"/>
        <v/>
      </c>
      <c r="MH109" s="73" t="str">
        <f t="shared" si="1467"/>
        <v/>
      </c>
      <c r="MI109" s="73" t="str">
        <f t="shared" si="1468"/>
        <v/>
      </c>
      <c r="MJ109" s="73" t="str">
        <f t="shared" si="1469"/>
        <v/>
      </c>
      <c r="MK109" s="73" t="str">
        <f t="shared" si="1470"/>
        <v/>
      </c>
      <c r="ML109" s="73" t="str">
        <f t="shared" si="1471"/>
        <v/>
      </c>
      <c r="MM109" s="73" t="str">
        <f t="shared" si="1472"/>
        <v/>
      </c>
      <c r="MN109" s="73" t="str">
        <f t="shared" si="1473"/>
        <v/>
      </c>
      <c r="MO109" s="73" t="str">
        <f t="shared" si="1474"/>
        <v/>
      </c>
      <c r="MP109" s="73" t="str">
        <f t="shared" si="1475"/>
        <v/>
      </c>
      <c r="MQ109" s="73" t="str">
        <f t="shared" si="1476"/>
        <v/>
      </c>
      <c r="MR109" s="73" t="str">
        <f t="shared" si="1477"/>
        <v/>
      </c>
      <c r="MS109" s="73" t="str">
        <f t="shared" si="1478"/>
        <v/>
      </c>
      <c r="MT109" s="73" t="str">
        <f t="shared" si="1164"/>
        <v/>
      </c>
      <c r="MU109" s="73" t="str">
        <f t="shared" si="1482"/>
        <v/>
      </c>
      <c r="MV109" s="73" t="str">
        <f t="shared" si="1483"/>
        <v/>
      </c>
      <c r="MW109" s="73" t="str">
        <f t="shared" si="1484"/>
        <v/>
      </c>
      <c r="MX109" s="73" t="str">
        <f t="shared" si="1485"/>
        <v/>
      </c>
      <c r="MY109" s="73" t="str">
        <f t="shared" si="1486"/>
        <v/>
      </c>
      <c r="MZ109" s="73" t="str">
        <f t="shared" si="1487"/>
        <v/>
      </c>
      <c r="NA109" s="73" t="str">
        <f t="shared" si="1488"/>
        <v/>
      </c>
      <c r="NB109" s="73" t="str">
        <f t="shared" si="1489"/>
        <v/>
      </c>
      <c r="NC109" s="73" t="str">
        <f t="shared" si="1490"/>
        <v/>
      </c>
      <c r="ND109" s="73" t="str">
        <f t="shared" si="1491"/>
        <v/>
      </c>
      <c r="NE109" s="73" t="str">
        <f t="shared" si="1492"/>
        <v/>
      </c>
      <c r="NF109" s="73" t="str">
        <f t="shared" si="1493"/>
        <v/>
      </c>
      <c r="NG109" s="73" t="str">
        <f t="shared" si="1494"/>
        <v/>
      </c>
      <c r="NH109" s="73" t="str">
        <f t="shared" si="1495"/>
        <v/>
      </c>
      <c r="NI109" s="73" t="str">
        <f t="shared" si="1496"/>
        <v/>
      </c>
      <c r="NJ109" s="73" t="str">
        <f t="shared" si="1497"/>
        <v/>
      </c>
      <c r="NK109" s="73" t="str">
        <f t="shared" si="1498"/>
        <v/>
      </c>
      <c r="NL109" s="73" t="str">
        <f t="shared" si="1499"/>
        <v/>
      </c>
      <c r="NM109" s="73" t="str">
        <f t="shared" si="1500"/>
        <v/>
      </c>
      <c r="NN109" s="73" t="str">
        <f t="shared" si="1501"/>
        <v/>
      </c>
      <c r="NO109" s="73" t="str">
        <f t="shared" si="1502"/>
        <v/>
      </c>
      <c r="NP109" s="73" t="str">
        <f t="shared" si="1503"/>
        <v/>
      </c>
      <c r="NQ109" s="73" t="str">
        <f t="shared" si="1504"/>
        <v/>
      </c>
      <c r="NR109" s="73" t="str">
        <f t="shared" si="1505"/>
        <v/>
      </c>
      <c r="NS109" s="73" t="str">
        <f t="shared" si="1506"/>
        <v/>
      </c>
      <c r="NT109" s="73" t="str">
        <f t="shared" si="1507"/>
        <v/>
      </c>
      <c r="NU109" s="73" t="str">
        <f t="shared" si="1508"/>
        <v/>
      </c>
      <c r="NV109" s="73" t="str">
        <f t="shared" si="1509"/>
        <v/>
      </c>
      <c r="NW109" s="73" t="str">
        <f t="shared" si="1510"/>
        <v/>
      </c>
      <c r="NX109" s="73" t="str">
        <f t="shared" si="1511"/>
        <v/>
      </c>
      <c r="NY109" s="73" t="str">
        <f t="shared" si="1512"/>
        <v/>
      </c>
      <c r="NZ109" s="73" t="str">
        <f t="shared" si="1513"/>
        <v/>
      </c>
      <c r="OA109" s="73" t="str">
        <f t="shared" si="1514"/>
        <v/>
      </c>
      <c r="OB109" s="73" t="str">
        <f t="shared" si="1515"/>
        <v/>
      </c>
      <c r="OC109" s="73" t="str">
        <f t="shared" si="1516"/>
        <v/>
      </c>
      <c r="OD109" s="73" t="str">
        <f t="shared" si="1517"/>
        <v/>
      </c>
      <c r="OE109" s="73" t="str">
        <f t="shared" si="1518"/>
        <v/>
      </c>
      <c r="OF109" s="73" t="str">
        <f t="shared" si="1519"/>
        <v/>
      </c>
      <c r="OG109" s="73" t="str">
        <f t="shared" si="1520"/>
        <v/>
      </c>
      <c r="OH109" s="73" t="str">
        <f t="shared" si="1521"/>
        <v/>
      </c>
      <c r="OI109" s="73" t="str">
        <f t="shared" si="1479"/>
        <v/>
      </c>
      <c r="OJ109" s="73" t="str">
        <f t="shared" si="1480"/>
        <v/>
      </c>
      <c r="OK109" s="73" t="str">
        <f t="shared" si="1481"/>
        <v/>
      </c>
    </row>
    <row r="110" spans="30:401" ht="12.95" customHeight="1" x14ac:dyDescent="0.2">
      <c r="AD110" s="6"/>
      <c r="AE110" s="6"/>
      <c r="AF110" s="6"/>
      <c r="AG110" s="6"/>
      <c r="AH110" s="6" t="s">
        <v>20</v>
      </c>
      <c r="AI110" s="6" t="s">
        <v>21</v>
      </c>
      <c r="AJ110" s="6" t="s">
        <v>17</v>
      </c>
      <c r="AK110" s="6"/>
    </row>
    <row r="111" spans="30:401" ht="12.95" customHeight="1" x14ac:dyDescent="0.2">
      <c r="AD111" s="17" t="s">
        <v>69</v>
      </c>
      <c r="AE111" s="6"/>
      <c r="AF111" s="6"/>
      <c r="AG111" s="6"/>
      <c r="AH111" s="6" t="s">
        <v>15</v>
      </c>
      <c r="AI111" s="6" t="s">
        <v>16</v>
      </c>
      <c r="AJ111" s="27">
        <v>1</v>
      </c>
      <c r="AK111" s="28">
        <v>2</v>
      </c>
      <c r="AL111" s="21">
        <v>3</v>
      </c>
      <c r="AM111" s="21">
        <v>4</v>
      </c>
      <c r="AN111" s="21">
        <v>5</v>
      </c>
      <c r="AO111" s="21">
        <v>6</v>
      </c>
      <c r="AP111" s="21">
        <v>7</v>
      </c>
      <c r="AQ111" s="21">
        <v>8</v>
      </c>
      <c r="AR111" s="21">
        <v>9</v>
      </c>
      <c r="AS111" s="21">
        <v>10</v>
      </c>
      <c r="AT111" s="21">
        <v>11</v>
      </c>
      <c r="AU111" s="21">
        <v>12</v>
      </c>
      <c r="AV111" s="21">
        <v>13</v>
      </c>
      <c r="AW111" s="21">
        <v>14</v>
      </c>
      <c r="AX111" s="21">
        <v>15</v>
      </c>
      <c r="AY111" s="21">
        <v>16</v>
      </c>
      <c r="AZ111" s="21">
        <v>17</v>
      </c>
      <c r="BA111" s="21">
        <v>18</v>
      </c>
      <c r="BB111" s="21">
        <v>19</v>
      </c>
      <c r="BC111" s="21">
        <v>20</v>
      </c>
      <c r="BD111" s="21">
        <v>21</v>
      </c>
      <c r="BE111" s="21">
        <v>22</v>
      </c>
      <c r="BF111" s="21">
        <v>23</v>
      </c>
      <c r="BG111" s="21">
        <v>24</v>
      </c>
      <c r="BH111" s="21">
        <v>25</v>
      </c>
      <c r="BI111" s="21">
        <v>26</v>
      </c>
      <c r="BJ111" s="21">
        <v>27</v>
      </c>
      <c r="BK111" s="21">
        <v>28</v>
      </c>
      <c r="BL111" s="21">
        <v>29</v>
      </c>
      <c r="BM111" s="21">
        <v>30</v>
      </c>
      <c r="BN111" s="21">
        <v>31</v>
      </c>
      <c r="BO111" s="21">
        <v>32</v>
      </c>
      <c r="BP111" s="21">
        <v>33</v>
      </c>
      <c r="BQ111" s="21">
        <v>34</v>
      </c>
      <c r="BR111" s="21">
        <v>35</v>
      </c>
      <c r="BS111" s="21">
        <v>36</v>
      </c>
      <c r="BT111" s="21">
        <v>37</v>
      </c>
      <c r="BU111" s="21">
        <v>38</v>
      </c>
      <c r="BV111" s="21">
        <v>39</v>
      </c>
      <c r="BW111" s="21">
        <v>40</v>
      </c>
      <c r="BX111" s="21">
        <v>41</v>
      </c>
      <c r="BY111" s="21">
        <v>42</v>
      </c>
      <c r="BZ111" s="21">
        <v>43</v>
      </c>
      <c r="CA111" s="21">
        <v>44</v>
      </c>
      <c r="CB111" s="21">
        <v>45</v>
      </c>
      <c r="CC111" s="21">
        <v>46</v>
      </c>
      <c r="CD111" s="21">
        <v>47</v>
      </c>
      <c r="CE111" s="21">
        <v>48</v>
      </c>
      <c r="CF111" s="21">
        <v>49</v>
      </c>
      <c r="CG111" s="21">
        <v>50</v>
      </c>
      <c r="CH111" s="21">
        <v>51</v>
      </c>
      <c r="CI111" s="21">
        <v>52</v>
      </c>
      <c r="CJ111" s="21">
        <v>53</v>
      </c>
      <c r="CK111" s="21">
        <v>54</v>
      </c>
      <c r="CL111" s="21">
        <v>55</v>
      </c>
      <c r="CM111" s="21">
        <v>56</v>
      </c>
      <c r="CN111" s="21">
        <v>57</v>
      </c>
      <c r="CO111" s="21">
        <v>58</v>
      </c>
      <c r="CP111" s="21">
        <v>59</v>
      </c>
      <c r="CQ111" s="21">
        <v>60</v>
      </c>
      <c r="CR111" s="21">
        <v>61</v>
      </c>
      <c r="CS111" s="21">
        <v>62</v>
      </c>
      <c r="CT111" s="21">
        <v>63</v>
      </c>
      <c r="CU111" s="21">
        <v>64</v>
      </c>
      <c r="CV111" s="21">
        <v>65</v>
      </c>
      <c r="CW111" s="21">
        <v>66</v>
      </c>
      <c r="CX111" s="21">
        <v>67</v>
      </c>
      <c r="CY111" s="21">
        <v>68</v>
      </c>
      <c r="CZ111" s="21">
        <v>69</v>
      </c>
      <c r="DA111" s="21">
        <v>70</v>
      </c>
      <c r="DB111" s="21">
        <v>71</v>
      </c>
      <c r="DC111" s="21">
        <v>72</v>
      </c>
      <c r="DD111" s="21">
        <v>73</v>
      </c>
      <c r="DE111" s="21">
        <v>74</v>
      </c>
      <c r="DF111" s="21">
        <v>75</v>
      </c>
      <c r="DG111" s="21">
        <v>76</v>
      </c>
      <c r="DH111" s="21">
        <v>77</v>
      </c>
      <c r="DI111" s="21">
        <v>78</v>
      </c>
      <c r="DJ111" s="21">
        <v>79</v>
      </c>
      <c r="DK111" s="21">
        <v>80</v>
      </c>
      <c r="DL111" s="21">
        <v>81</v>
      </c>
      <c r="DM111" s="21">
        <v>82</v>
      </c>
      <c r="DN111" s="21">
        <v>83</v>
      </c>
      <c r="DO111" s="21">
        <v>84</v>
      </c>
      <c r="DP111" s="21">
        <v>85</v>
      </c>
      <c r="DQ111" s="21">
        <v>86</v>
      </c>
      <c r="DR111" s="21">
        <v>87</v>
      </c>
      <c r="DS111" s="21">
        <v>88</v>
      </c>
      <c r="DT111" s="21">
        <v>89</v>
      </c>
      <c r="DU111" s="21">
        <v>90</v>
      </c>
      <c r="DV111" s="21">
        <v>91</v>
      </c>
      <c r="DW111" s="21">
        <v>92</v>
      </c>
      <c r="DX111" s="21">
        <v>93</v>
      </c>
      <c r="DY111" s="21">
        <v>94</v>
      </c>
      <c r="DZ111" s="21">
        <v>95</v>
      </c>
      <c r="EA111" s="21">
        <v>96</v>
      </c>
      <c r="EB111" s="21">
        <v>97</v>
      </c>
      <c r="EC111" s="21">
        <v>98</v>
      </c>
      <c r="ED111" s="21">
        <v>99</v>
      </c>
      <c r="EE111" s="21">
        <v>100</v>
      </c>
      <c r="EF111" s="21">
        <v>101</v>
      </c>
      <c r="EG111" s="21">
        <v>102</v>
      </c>
      <c r="EH111" s="21">
        <v>103</v>
      </c>
      <c r="EI111" s="21">
        <v>104</v>
      </c>
      <c r="EJ111" s="21">
        <v>105</v>
      </c>
      <c r="EK111" s="21">
        <v>106</v>
      </c>
      <c r="EL111" s="21">
        <v>107</v>
      </c>
      <c r="EM111" s="21">
        <v>108</v>
      </c>
      <c r="EN111" s="21">
        <v>109</v>
      </c>
      <c r="EO111" s="21">
        <v>110</v>
      </c>
      <c r="EP111" s="21">
        <v>111</v>
      </c>
      <c r="EQ111" s="21">
        <v>112</v>
      </c>
      <c r="ER111" s="21">
        <v>113</v>
      </c>
      <c r="ES111" s="21">
        <v>114</v>
      </c>
      <c r="ET111" s="21">
        <v>115</v>
      </c>
      <c r="EU111" s="21">
        <v>116</v>
      </c>
      <c r="EV111" s="21">
        <v>117</v>
      </c>
      <c r="EW111" s="21">
        <v>118</v>
      </c>
      <c r="EX111" s="21">
        <v>119</v>
      </c>
      <c r="EY111" s="21">
        <v>120</v>
      </c>
      <c r="EZ111" s="21">
        <v>121</v>
      </c>
      <c r="FA111" s="21">
        <v>122</v>
      </c>
      <c r="FB111" s="21">
        <v>123</v>
      </c>
      <c r="FC111" s="21">
        <v>124</v>
      </c>
      <c r="FD111" s="21">
        <v>125</v>
      </c>
      <c r="FE111" s="21">
        <v>126</v>
      </c>
      <c r="FF111" s="21">
        <v>127</v>
      </c>
      <c r="FG111" s="21">
        <v>128</v>
      </c>
      <c r="FH111" s="21">
        <v>129</v>
      </c>
      <c r="FI111" s="21">
        <v>130</v>
      </c>
      <c r="FJ111" s="21">
        <v>131</v>
      </c>
      <c r="FK111" s="21">
        <v>132</v>
      </c>
      <c r="FL111" s="21">
        <v>133</v>
      </c>
      <c r="FM111" s="21">
        <v>134</v>
      </c>
      <c r="FN111" s="21">
        <v>135</v>
      </c>
      <c r="FO111" s="21">
        <v>136</v>
      </c>
      <c r="FP111" s="21">
        <v>137</v>
      </c>
      <c r="FQ111" s="21">
        <v>138</v>
      </c>
      <c r="FR111" s="21">
        <v>139</v>
      </c>
      <c r="FS111" s="21">
        <v>140</v>
      </c>
      <c r="FT111" s="21">
        <v>141</v>
      </c>
      <c r="FU111" s="21">
        <v>142</v>
      </c>
      <c r="FV111" s="21">
        <v>143</v>
      </c>
      <c r="FW111" s="21">
        <v>144</v>
      </c>
      <c r="FX111" s="21">
        <v>145</v>
      </c>
      <c r="FY111" s="21">
        <v>146</v>
      </c>
      <c r="FZ111" s="21">
        <v>147</v>
      </c>
      <c r="GA111" s="21">
        <v>148</v>
      </c>
      <c r="GB111" s="21">
        <v>149</v>
      </c>
      <c r="GC111" s="21">
        <v>150</v>
      </c>
      <c r="GD111" s="21">
        <v>151</v>
      </c>
      <c r="GE111" s="21">
        <v>152</v>
      </c>
      <c r="GF111" s="21">
        <v>153</v>
      </c>
      <c r="GG111" s="21">
        <v>154</v>
      </c>
      <c r="GH111" s="21">
        <v>155</v>
      </c>
      <c r="GI111" s="21">
        <v>156</v>
      </c>
      <c r="GJ111" s="21">
        <v>157</v>
      </c>
      <c r="GK111" s="21">
        <v>158</v>
      </c>
      <c r="GL111" s="21">
        <v>159</v>
      </c>
      <c r="GM111" s="21">
        <v>160</v>
      </c>
      <c r="GN111" s="21">
        <v>161</v>
      </c>
      <c r="GO111" s="21">
        <v>162</v>
      </c>
      <c r="GP111" s="21">
        <v>163</v>
      </c>
      <c r="GQ111" s="21">
        <v>164</v>
      </c>
      <c r="GR111" s="21">
        <v>165</v>
      </c>
      <c r="GS111" s="21">
        <v>166</v>
      </c>
      <c r="GT111" s="21">
        <v>167</v>
      </c>
      <c r="GU111" s="21">
        <v>168</v>
      </c>
      <c r="GV111" s="21">
        <v>169</v>
      </c>
      <c r="GW111" s="21">
        <v>170</v>
      </c>
      <c r="GX111" s="21">
        <v>171</v>
      </c>
      <c r="GY111" s="21">
        <v>172</v>
      </c>
      <c r="GZ111" s="21">
        <v>173</v>
      </c>
      <c r="HA111" s="21">
        <v>174</v>
      </c>
      <c r="HB111" s="21">
        <v>175</v>
      </c>
      <c r="HC111" s="21">
        <v>176</v>
      </c>
      <c r="HD111" s="21">
        <v>177</v>
      </c>
      <c r="HE111" s="21">
        <v>178</v>
      </c>
      <c r="HF111" s="21">
        <v>179</v>
      </c>
      <c r="HG111" s="21">
        <v>180</v>
      </c>
      <c r="HH111" s="21">
        <v>181</v>
      </c>
      <c r="HI111" s="21">
        <v>182</v>
      </c>
      <c r="HJ111" s="21">
        <v>183</v>
      </c>
      <c r="HK111" s="21">
        <v>184</v>
      </c>
      <c r="HL111" s="21">
        <v>185</v>
      </c>
      <c r="HM111" s="21">
        <v>186</v>
      </c>
      <c r="HN111" s="21">
        <v>187</v>
      </c>
      <c r="HO111" s="21">
        <v>188</v>
      </c>
      <c r="HP111" s="21">
        <v>189</v>
      </c>
      <c r="HQ111" s="21">
        <v>190</v>
      </c>
      <c r="HR111" s="21">
        <v>191</v>
      </c>
      <c r="HS111" s="21">
        <v>192</v>
      </c>
      <c r="HT111" s="21">
        <v>193</v>
      </c>
      <c r="HU111" s="21">
        <v>194</v>
      </c>
      <c r="HV111" s="21">
        <v>195</v>
      </c>
      <c r="HW111" s="21">
        <v>196</v>
      </c>
      <c r="HX111" s="21">
        <v>197</v>
      </c>
      <c r="HY111" s="21">
        <v>198</v>
      </c>
      <c r="HZ111" s="21">
        <v>199</v>
      </c>
      <c r="IA111" s="21">
        <v>200</v>
      </c>
      <c r="IB111" s="21">
        <v>201</v>
      </c>
      <c r="IC111" s="21">
        <v>202</v>
      </c>
      <c r="ID111" s="21">
        <v>203</v>
      </c>
      <c r="IE111" s="21">
        <v>204</v>
      </c>
      <c r="IF111" s="21">
        <v>205</v>
      </c>
      <c r="IG111" s="21">
        <v>206</v>
      </c>
      <c r="IH111" s="21">
        <v>207</v>
      </c>
      <c r="II111" s="21">
        <v>208</v>
      </c>
      <c r="IJ111" s="21">
        <v>209</v>
      </c>
      <c r="IK111" s="21">
        <v>210</v>
      </c>
      <c r="IL111" s="21">
        <v>211</v>
      </c>
      <c r="IM111" s="21">
        <v>212</v>
      </c>
      <c r="IN111" s="21">
        <v>213</v>
      </c>
      <c r="IO111" s="21">
        <v>214</v>
      </c>
      <c r="IP111" s="21">
        <v>215</v>
      </c>
      <c r="IQ111" s="21">
        <v>216</v>
      </c>
      <c r="IR111" s="21">
        <v>217</v>
      </c>
      <c r="IS111" s="21">
        <v>218</v>
      </c>
      <c r="IT111" s="21">
        <v>219</v>
      </c>
      <c r="IU111" s="21">
        <v>220</v>
      </c>
      <c r="IV111" s="21">
        <v>221</v>
      </c>
      <c r="IW111" s="21">
        <v>222</v>
      </c>
      <c r="IX111" s="21">
        <v>223</v>
      </c>
      <c r="IY111" s="21">
        <v>224</v>
      </c>
      <c r="IZ111" s="21">
        <v>225</v>
      </c>
      <c r="JA111" s="21">
        <v>226</v>
      </c>
      <c r="JB111" s="21">
        <v>227</v>
      </c>
      <c r="JC111" s="21">
        <v>228</v>
      </c>
      <c r="JD111" s="21">
        <v>229</v>
      </c>
      <c r="JE111" s="21">
        <v>230</v>
      </c>
      <c r="JF111" s="21">
        <v>231</v>
      </c>
      <c r="JG111" s="21">
        <v>232</v>
      </c>
      <c r="JH111" s="21">
        <v>233</v>
      </c>
      <c r="JI111" s="21">
        <v>234</v>
      </c>
      <c r="JJ111" s="21">
        <v>235</v>
      </c>
      <c r="JK111" s="21">
        <v>236</v>
      </c>
      <c r="JL111" s="21">
        <v>237</v>
      </c>
      <c r="JM111" s="21">
        <v>238</v>
      </c>
      <c r="JN111" s="21">
        <v>239</v>
      </c>
      <c r="JO111" s="21">
        <v>240</v>
      </c>
      <c r="JP111" s="21">
        <v>241</v>
      </c>
      <c r="JQ111" s="21">
        <v>242</v>
      </c>
      <c r="JR111" s="21">
        <v>243</v>
      </c>
      <c r="JS111" s="21">
        <v>244</v>
      </c>
      <c r="JT111" s="21">
        <v>245</v>
      </c>
      <c r="JU111" s="21">
        <v>246</v>
      </c>
      <c r="JV111" s="21">
        <v>247</v>
      </c>
      <c r="JW111" s="21">
        <v>248</v>
      </c>
      <c r="JX111" s="21">
        <v>249</v>
      </c>
      <c r="JY111" s="21">
        <v>250</v>
      </c>
      <c r="JZ111" s="21">
        <v>251</v>
      </c>
      <c r="KA111" s="21">
        <v>252</v>
      </c>
      <c r="KB111" s="21">
        <v>253</v>
      </c>
      <c r="KC111" s="21">
        <v>254</v>
      </c>
      <c r="KD111" s="21">
        <v>255</v>
      </c>
      <c r="KE111" s="21">
        <v>256</v>
      </c>
      <c r="KF111" s="21">
        <v>257</v>
      </c>
      <c r="KG111" s="21">
        <v>258</v>
      </c>
      <c r="KH111" s="21">
        <v>259</v>
      </c>
      <c r="KI111" s="21">
        <v>260</v>
      </c>
      <c r="KJ111" s="21">
        <v>261</v>
      </c>
      <c r="KK111" s="21">
        <v>262</v>
      </c>
      <c r="KL111" s="21">
        <v>263</v>
      </c>
      <c r="KM111" s="21">
        <v>264</v>
      </c>
      <c r="KN111" s="21">
        <v>265</v>
      </c>
      <c r="KO111" s="21">
        <v>266</v>
      </c>
      <c r="KP111" s="21">
        <v>267</v>
      </c>
      <c r="KQ111" s="21">
        <v>268</v>
      </c>
      <c r="KR111" s="21">
        <v>269</v>
      </c>
      <c r="KS111" s="21">
        <v>270</v>
      </c>
      <c r="KT111" s="21">
        <v>271</v>
      </c>
      <c r="KU111" s="21">
        <v>272</v>
      </c>
      <c r="KV111" s="21">
        <v>273</v>
      </c>
      <c r="KW111" s="21">
        <v>274</v>
      </c>
      <c r="KX111" s="21">
        <v>275</v>
      </c>
      <c r="KY111" s="21">
        <v>276</v>
      </c>
      <c r="KZ111" s="21">
        <v>277</v>
      </c>
      <c r="LA111" s="21">
        <v>278</v>
      </c>
      <c r="LB111" s="21">
        <v>279</v>
      </c>
      <c r="LC111" s="21">
        <v>280</v>
      </c>
      <c r="LD111" s="21">
        <v>281</v>
      </c>
      <c r="LE111" s="21">
        <v>282</v>
      </c>
      <c r="LF111" s="21">
        <v>283</v>
      </c>
      <c r="LG111" s="21">
        <v>284</v>
      </c>
      <c r="LH111" s="21">
        <v>285</v>
      </c>
      <c r="LI111" s="21">
        <v>286</v>
      </c>
      <c r="LJ111" s="21">
        <v>287</v>
      </c>
      <c r="LK111" s="21">
        <v>288</v>
      </c>
      <c r="LL111" s="21">
        <v>289</v>
      </c>
      <c r="LM111" s="21">
        <v>290</v>
      </c>
      <c r="LN111" s="21">
        <v>291</v>
      </c>
      <c r="LO111" s="21">
        <v>292</v>
      </c>
      <c r="LP111" s="21">
        <v>293</v>
      </c>
      <c r="LQ111" s="21">
        <v>294</v>
      </c>
      <c r="LR111" s="21">
        <v>295</v>
      </c>
      <c r="LS111" s="21">
        <v>296</v>
      </c>
      <c r="LT111" s="21">
        <v>297</v>
      </c>
      <c r="LU111" s="21">
        <v>298</v>
      </c>
      <c r="LV111" s="21">
        <v>299</v>
      </c>
      <c r="LW111" s="21">
        <v>300</v>
      </c>
      <c r="LX111" s="21">
        <v>301</v>
      </c>
      <c r="LY111" s="21">
        <v>302</v>
      </c>
      <c r="LZ111" s="21">
        <v>303</v>
      </c>
      <c r="MA111" s="21">
        <v>304</v>
      </c>
      <c r="MB111" s="21">
        <v>305</v>
      </c>
      <c r="MC111" s="21">
        <v>306</v>
      </c>
      <c r="MD111" s="21">
        <v>307</v>
      </c>
      <c r="ME111" s="21">
        <v>308</v>
      </c>
      <c r="MF111" s="21">
        <v>309</v>
      </c>
      <c r="MG111" s="21">
        <v>310</v>
      </c>
      <c r="MH111" s="21">
        <v>311</v>
      </c>
      <c r="MI111" s="21">
        <v>312</v>
      </c>
      <c r="MJ111" s="21">
        <v>313</v>
      </c>
      <c r="MK111" s="21">
        <v>314</v>
      </c>
      <c r="ML111" s="21">
        <v>315</v>
      </c>
      <c r="MM111" s="21">
        <v>316</v>
      </c>
      <c r="MN111" s="21">
        <v>317</v>
      </c>
      <c r="MO111" s="21">
        <v>318</v>
      </c>
      <c r="MP111" s="21">
        <v>319</v>
      </c>
      <c r="MQ111" s="21">
        <v>320</v>
      </c>
      <c r="MR111" s="21">
        <v>321</v>
      </c>
      <c r="MS111" s="21">
        <v>322</v>
      </c>
      <c r="MT111" s="21">
        <v>323</v>
      </c>
      <c r="MU111" s="21">
        <v>324</v>
      </c>
      <c r="MV111" s="21">
        <v>325</v>
      </c>
      <c r="MW111" s="21">
        <v>326</v>
      </c>
      <c r="MX111" s="21">
        <v>327</v>
      </c>
      <c r="MY111" s="21">
        <v>328</v>
      </c>
      <c r="MZ111" s="21">
        <v>329</v>
      </c>
      <c r="NA111" s="21">
        <v>330</v>
      </c>
      <c r="NB111" s="21">
        <v>331</v>
      </c>
      <c r="NC111" s="21">
        <v>332</v>
      </c>
      <c r="ND111" s="21">
        <v>333</v>
      </c>
      <c r="NE111" s="21">
        <v>334</v>
      </c>
      <c r="NF111" s="21">
        <v>335</v>
      </c>
      <c r="NG111" s="21">
        <v>336</v>
      </c>
      <c r="NH111" s="21">
        <v>337</v>
      </c>
      <c r="NI111" s="21">
        <v>338</v>
      </c>
      <c r="NJ111" s="21">
        <v>339</v>
      </c>
      <c r="NK111" s="21">
        <v>340</v>
      </c>
      <c r="NL111" s="21">
        <v>341</v>
      </c>
      <c r="NM111" s="21">
        <v>342</v>
      </c>
      <c r="NN111" s="21">
        <v>343</v>
      </c>
      <c r="NO111" s="21">
        <v>344</v>
      </c>
      <c r="NP111" s="21">
        <v>345</v>
      </c>
      <c r="NQ111" s="21">
        <v>346</v>
      </c>
      <c r="NR111" s="21">
        <v>347</v>
      </c>
      <c r="NS111" s="21">
        <v>348</v>
      </c>
      <c r="NT111" s="21">
        <v>349</v>
      </c>
      <c r="NU111" s="21">
        <v>350</v>
      </c>
      <c r="NV111" s="21">
        <v>351</v>
      </c>
      <c r="NW111" s="21">
        <v>352</v>
      </c>
      <c r="NX111" s="21">
        <v>353</v>
      </c>
      <c r="NY111" s="21">
        <v>354</v>
      </c>
      <c r="NZ111" s="21">
        <v>355</v>
      </c>
      <c r="OA111" s="21">
        <v>356</v>
      </c>
      <c r="OB111" s="21">
        <v>357</v>
      </c>
      <c r="OC111" s="21">
        <v>358</v>
      </c>
      <c r="OD111" s="21">
        <v>359</v>
      </c>
      <c r="OE111" s="21">
        <v>360</v>
      </c>
      <c r="OF111" s="21">
        <v>361</v>
      </c>
      <c r="OG111" s="21">
        <v>362</v>
      </c>
      <c r="OH111" s="21">
        <v>363</v>
      </c>
      <c r="OI111" s="21">
        <v>364</v>
      </c>
      <c r="OJ111" s="21">
        <v>365</v>
      </c>
      <c r="OK111" s="21">
        <v>366</v>
      </c>
    </row>
    <row r="112" spans="30:401" ht="12.95" customHeight="1" x14ac:dyDescent="0.2">
      <c r="AD112" s="4" t="s">
        <v>23</v>
      </c>
      <c r="AE112" s="7"/>
      <c r="AF112" s="7"/>
      <c r="AG112" s="7"/>
      <c r="AH112" s="2" t="str">
        <f>IF(SUM(AH100:AH109)&gt;0,MIN(AH100:AH109),"")</f>
        <v/>
      </c>
      <c r="AI112" s="2" t="str">
        <f>IF(AH112="","",(AH112+366)-1)</f>
        <v/>
      </c>
      <c r="AJ112" s="2" t="str">
        <f>IF(AH112="","",AH112)</f>
        <v/>
      </c>
      <c r="AK112" s="2" t="str">
        <f>IF($AH112="","",IF($AH112+COLUMN(A112)&gt;$AI112,"",AJ112+1))</f>
        <v/>
      </c>
      <c r="AL112" s="2" t="str">
        <f>IF($AH112="","",IF($AH112+COLUMN(B112)&gt;$AI112,"",AK112+1))</f>
        <v/>
      </c>
      <c r="AM112" s="2" t="str">
        <f t="shared" ref="AM112:CX112" si="1522">IF($AH112="","",IF($AH112+COLUMN(C112)&gt;$AI112,"",AL112+1))</f>
        <v/>
      </c>
      <c r="AN112" s="2" t="str">
        <f t="shared" si="1522"/>
        <v/>
      </c>
      <c r="AO112" s="2" t="str">
        <f t="shared" si="1522"/>
        <v/>
      </c>
      <c r="AP112" s="2" t="str">
        <f t="shared" si="1522"/>
        <v/>
      </c>
      <c r="AQ112" s="2" t="str">
        <f t="shared" si="1522"/>
        <v/>
      </c>
      <c r="AR112" s="2" t="str">
        <f t="shared" si="1522"/>
        <v/>
      </c>
      <c r="AS112" s="2" t="str">
        <f t="shared" si="1522"/>
        <v/>
      </c>
      <c r="AT112" s="2" t="str">
        <f t="shared" si="1522"/>
        <v/>
      </c>
      <c r="AU112" s="2" t="str">
        <f t="shared" si="1522"/>
        <v/>
      </c>
      <c r="AV112" s="2" t="str">
        <f t="shared" si="1522"/>
        <v/>
      </c>
      <c r="AW112" s="2" t="str">
        <f t="shared" si="1522"/>
        <v/>
      </c>
      <c r="AX112" s="2" t="str">
        <f t="shared" si="1522"/>
        <v/>
      </c>
      <c r="AY112" s="2" t="str">
        <f t="shared" si="1522"/>
        <v/>
      </c>
      <c r="AZ112" s="2" t="str">
        <f t="shared" si="1522"/>
        <v/>
      </c>
      <c r="BA112" s="2" t="str">
        <f t="shared" si="1522"/>
        <v/>
      </c>
      <c r="BB112" s="2" t="str">
        <f t="shared" si="1522"/>
        <v/>
      </c>
      <c r="BC112" s="2" t="str">
        <f t="shared" si="1522"/>
        <v/>
      </c>
      <c r="BD112" s="2" t="str">
        <f t="shared" si="1522"/>
        <v/>
      </c>
      <c r="BE112" s="2" t="str">
        <f t="shared" si="1522"/>
        <v/>
      </c>
      <c r="BF112" s="2" t="str">
        <f t="shared" si="1522"/>
        <v/>
      </c>
      <c r="BG112" s="2" t="str">
        <f t="shared" si="1522"/>
        <v/>
      </c>
      <c r="BH112" s="2" t="str">
        <f t="shared" si="1522"/>
        <v/>
      </c>
      <c r="BI112" s="2" t="str">
        <f t="shared" si="1522"/>
        <v/>
      </c>
      <c r="BJ112" s="2" t="str">
        <f t="shared" si="1522"/>
        <v/>
      </c>
      <c r="BK112" s="2" t="str">
        <f t="shared" si="1522"/>
        <v/>
      </c>
      <c r="BL112" s="2" t="str">
        <f t="shared" si="1522"/>
        <v/>
      </c>
      <c r="BM112" s="2" t="str">
        <f t="shared" si="1522"/>
        <v/>
      </c>
      <c r="BN112" s="2" t="str">
        <f>IF($AH112="","",IF($AH112+COLUMN(AD112)&gt;$AI112,"",BM112+1))</f>
        <v/>
      </c>
      <c r="BO112" s="2" t="str">
        <f t="shared" si="1522"/>
        <v/>
      </c>
      <c r="BP112" s="2" t="str">
        <f t="shared" si="1522"/>
        <v/>
      </c>
      <c r="BQ112" s="2" t="str">
        <f t="shared" si="1522"/>
        <v/>
      </c>
      <c r="BR112" s="2" t="str">
        <f t="shared" si="1522"/>
        <v/>
      </c>
      <c r="BS112" s="2" t="str">
        <f t="shared" si="1522"/>
        <v/>
      </c>
      <c r="BT112" s="2" t="str">
        <f t="shared" si="1522"/>
        <v/>
      </c>
      <c r="BU112" s="2" t="str">
        <f t="shared" si="1522"/>
        <v/>
      </c>
      <c r="BV112" s="2" t="str">
        <f t="shared" si="1522"/>
        <v/>
      </c>
      <c r="BW112" s="2" t="str">
        <f t="shared" si="1522"/>
        <v/>
      </c>
      <c r="BX112" s="2" t="str">
        <f t="shared" si="1522"/>
        <v/>
      </c>
      <c r="BY112" s="2" t="str">
        <f t="shared" si="1522"/>
        <v/>
      </c>
      <c r="BZ112" s="2" t="str">
        <f t="shared" si="1522"/>
        <v/>
      </c>
      <c r="CA112" s="2" t="str">
        <f t="shared" si="1522"/>
        <v/>
      </c>
      <c r="CB112" s="2" t="str">
        <f t="shared" si="1522"/>
        <v/>
      </c>
      <c r="CC112" s="2" t="str">
        <f t="shared" si="1522"/>
        <v/>
      </c>
      <c r="CD112" s="2" t="str">
        <f t="shared" si="1522"/>
        <v/>
      </c>
      <c r="CE112" s="2" t="str">
        <f t="shared" si="1522"/>
        <v/>
      </c>
      <c r="CF112" s="2" t="str">
        <f t="shared" si="1522"/>
        <v/>
      </c>
      <c r="CG112" s="2" t="str">
        <f t="shared" si="1522"/>
        <v/>
      </c>
      <c r="CH112" s="2" t="str">
        <f t="shared" si="1522"/>
        <v/>
      </c>
      <c r="CI112" s="2" t="str">
        <f t="shared" si="1522"/>
        <v/>
      </c>
      <c r="CJ112" s="2" t="str">
        <f t="shared" si="1522"/>
        <v/>
      </c>
      <c r="CK112" s="2" t="str">
        <f t="shared" si="1522"/>
        <v/>
      </c>
      <c r="CL112" s="2" t="str">
        <f t="shared" si="1522"/>
        <v/>
      </c>
      <c r="CM112" s="2" t="str">
        <f t="shared" si="1522"/>
        <v/>
      </c>
      <c r="CN112" s="2" t="str">
        <f t="shared" si="1522"/>
        <v/>
      </c>
      <c r="CO112" s="2" t="str">
        <f t="shared" si="1522"/>
        <v/>
      </c>
      <c r="CP112" s="2" t="str">
        <f t="shared" si="1522"/>
        <v/>
      </c>
      <c r="CQ112" s="2" t="str">
        <f t="shared" si="1522"/>
        <v/>
      </c>
      <c r="CR112" s="2" t="str">
        <f t="shared" si="1522"/>
        <v/>
      </c>
      <c r="CS112" s="2" t="str">
        <f t="shared" si="1522"/>
        <v/>
      </c>
      <c r="CT112" s="2" t="str">
        <f t="shared" si="1522"/>
        <v/>
      </c>
      <c r="CU112" s="2" t="str">
        <f t="shared" si="1522"/>
        <v/>
      </c>
      <c r="CV112" s="2" t="str">
        <f t="shared" si="1522"/>
        <v/>
      </c>
      <c r="CW112" s="2" t="str">
        <f t="shared" si="1522"/>
        <v/>
      </c>
      <c r="CX112" s="2" t="str">
        <f t="shared" si="1522"/>
        <v/>
      </c>
      <c r="CY112" s="2" t="str">
        <f t="shared" ref="CY112:FJ112" si="1523">IF($AH112="","",IF($AH112+COLUMN(BO112)&gt;$AI112,"",CX112+1))</f>
        <v/>
      </c>
      <c r="CZ112" s="2" t="str">
        <f t="shared" si="1523"/>
        <v/>
      </c>
      <c r="DA112" s="2" t="str">
        <f t="shared" si="1523"/>
        <v/>
      </c>
      <c r="DB112" s="2" t="str">
        <f t="shared" si="1523"/>
        <v/>
      </c>
      <c r="DC112" s="2" t="str">
        <f t="shared" si="1523"/>
        <v/>
      </c>
      <c r="DD112" s="2" t="str">
        <f t="shared" si="1523"/>
        <v/>
      </c>
      <c r="DE112" s="2" t="str">
        <f t="shared" si="1523"/>
        <v/>
      </c>
      <c r="DF112" s="2" t="str">
        <f t="shared" si="1523"/>
        <v/>
      </c>
      <c r="DG112" s="2" t="str">
        <f t="shared" si="1523"/>
        <v/>
      </c>
      <c r="DH112" s="2" t="str">
        <f t="shared" si="1523"/>
        <v/>
      </c>
      <c r="DI112" s="2" t="str">
        <f t="shared" si="1523"/>
        <v/>
      </c>
      <c r="DJ112" s="2" t="str">
        <f t="shared" si="1523"/>
        <v/>
      </c>
      <c r="DK112" s="2" t="str">
        <f t="shared" si="1523"/>
        <v/>
      </c>
      <c r="DL112" s="2" t="str">
        <f t="shared" si="1523"/>
        <v/>
      </c>
      <c r="DM112" s="2" t="str">
        <f t="shared" si="1523"/>
        <v/>
      </c>
      <c r="DN112" s="2" t="str">
        <f t="shared" si="1523"/>
        <v/>
      </c>
      <c r="DO112" s="2" t="str">
        <f t="shared" si="1523"/>
        <v/>
      </c>
      <c r="DP112" s="2" t="str">
        <f t="shared" si="1523"/>
        <v/>
      </c>
      <c r="DQ112" s="2" t="str">
        <f t="shared" si="1523"/>
        <v/>
      </c>
      <c r="DR112" s="2" t="str">
        <f t="shared" si="1523"/>
        <v/>
      </c>
      <c r="DS112" s="2" t="str">
        <f t="shared" si="1523"/>
        <v/>
      </c>
      <c r="DT112" s="2" t="str">
        <f t="shared" si="1523"/>
        <v/>
      </c>
      <c r="DU112" s="2" t="str">
        <f t="shared" si="1523"/>
        <v/>
      </c>
      <c r="DV112" s="2" t="str">
        <f t="shared" si="1523"/>
        <v/>
      </c>
      <c r="DW112" s="2" t="str">
        <f t="shared" si="1523"/>
        <v/>
      </c>
      <c r="DX112" s="2" t="str">
        <f t="shared" si="1523"/>
        <v/>
      </c>
      <c r="DY112" s="2" t="str">
        <f t="shared" si="1523"/>
        <v/>
      </c>
      <c r="DZ112" s="2" t="str">
        <f t="shared" si="1523"/>
        <v/>
      </c>
      <c r="EA112" s="2" t="str">
        <f t="shared" si="1523"/>
        <v/>
      </c>
      <c r="EB112" s="2" t="str">
        <f t="shared" si="1523"/>
        <v/>
      </c>
      <c r="EC112" s="2" t="str">
        <f t="shared" si="1523"/>
        <v/>
      </c>
      <c r="ED112" s="2" t="str">
        <f t="shared" si="1523"/>
        <v/>
      </c>
      <c r="EE112" s="2" t="str">
        <f t="shared" si="1523"/>
        <v/>
      </c>
      <c r="EF112" s="2" t="str">
        <f t="shared" si="1523"/>
        <v/>
      </c>
      <c r="EG112" s="2" t="str">
        <f t="shared" si="1523"/>
        <v/>
      </c>
      <c r="EH112" s="2" t="str">
        <f t="shared" si="1523"/>
        <v/>
      </c>
      <c r="EI112" s="2" t="str">
        <f t="shared" si="1523"/>
        <v/>
      </c>
      <c r="EJ112" s="2" t="str">
        <f t="shared" si="1523"/>
        <v/>
      </c>
      <c r="EK112" s="2" t="str">
        <f t="shared" si="1523"/>
        <v/>
      </c>
      <c r="EL112" s="2" t="str">
        <f t="shared" si="1523"/>
        <v/>
      </c>
      <c r="EM112" s="2" t="str">
        <f t="shared" si="1523"/>
        <v/>
      </c>
      <c r="EN112" s="2" t="str">
        <f t="shared" si="1523"/>
        <v/>
      </c>
      <c r="EO112" s="2" t="str">
        <f t="shared" si="1523"/>
        <v/>
      </c>
      <c r="EP112" s="2" t="str">
        <f t="shared" si="1523"/>
        <v/>
      </c>
      <c r="EQ112" s="2" t="str">
        <f t="shared" si="1523"/>
        <v/>
      </c>
      <c r="ER112" s="2" t="str">
        <f t="shared" si="1523"/>
        <v/>
      </c>
      <c r="ES112" s="2" t="str">
        <f t="shared" si="1523"/>
        <v/>
      </c>
      <c r="ET112" s="2" t="str">
        <f t="shared" si="1523"/>
        <v/>
      </c>
      <c r="EU112" s="2" t="str">
        <f t="shared" si="1523"/>
        <v/>
      </c>
      <c r="EV112" s="2" t="str">
        <f t="shared" si="1523"/>
        <v/>
      </c>
      <c r="EW112" s="2" t="str">
        <f t="shared" si="1523"/>
        <v/>
      </c>
      <c r="EX112" s="2" t="str">
        <f t="shared" si="1523"/>
        <v/>
      </c>
      <c r="EY112" s="2" t="str">
        <f t="shared" si="1523"/>
        <v/>
      </c>
      <c r="EZ112" s="2" t="str">
        <f t="shared" si="1523"/>
        <v/>
      </c>
      <c r="FA112" s="2" t="str">
        <f t="shared" si="1523"/>
        <v/>
      </c>
      <c r="FB112" s="2" t="str">
        <f t="shared" si="1523"/>
        <v/>
      </c>
      <c r="FC112" s="2" t="str">
        <f t="shared" si="1523"/>
        <v/>
      </c>
      <c r="FD112" s="2" t="str">
        <f t="shared" si="1523"/>
        <v/>
      </c>
      <c r="FE112" s="2" t="str">
        <f t="shared" si="1523"/>
        <v/>
      </c>
      <c r="FF112" s="2" t="str">
        <f t="shared" si="1523"/>
        <v/>
      </c>
      <c r="FG112" s="2" t="str">
        <f t="shared" si="1523"/>
        <v/>
      </c>
      <c r="FH112" s="2" t="str">
        <f t="shared" si="1523"/>
        <v/>
      </c>
      <c r="FI112" s="2" t="str">
        <f t="shared" si="1523"/>
        <v/>
      </c>
      <c r="FJ112" s="2" t="str">
        <f t="shared" si="1523"/>
        <v/>
      </c>
      <c r="FK112" s="2" t="str">
        <f t="shared" ref="FK112:HV112" si="1524">IF($AH112="","",IF($AH112+COLUMN(EA112)&gt;$AI112,"",FJ112+1))</f>
        <v/>
      </c>
      <c r="FL112" s="2" t="str">
        <f t="shared" si="1524"/>
        <v/>
      </c>
      <c r="FM112" s="2" t="str">
        <f t="shared" si="1524"/>
        <v/>
      </c>
      <c r="FN112" s="2" t="str">
        <f t="shared" si="1524"/>
        <v/>
      </c>
      <c r="FO112" s="2" t="str">
        <f t="shared" si="1524"/>
        <v/>
      </c>
      <c r="FP112" s="2" t="str">
        <f t="shared" si="1524"/>
        <v/>
      </c>
      <c r="FQ112" s="2" t="str">
        <f t="shared" si="1524"/>
        <v/>
      </c>
      <c r="FR112" s="2" t="str">
        <f t="shared" si="1524"/>
        <v/>
      </c>
      <c r="FS112" s="2" t="str">
        <f t="shared" si="1524"/>
        <v/>
      </c>
      <c r="FT112" s="2" t="str">
        <f t="shared" si="1524"/>
        <v/>
      </c>
      <c r="FU112" s="2" t="str">
        <f t="shared" si="1524"/>
        <v/>
      </c>
      <c r="FV112" s="2" t="str">
        <f t="shared" si="1524"/>
        <v/>
      </c>
      <c r="FW112" s="2" t="str">
        <f t="shared" si="1524"/>
        <v/>
      </c>
      <c r="FX112" s="2" t="str">
        <f t="shared" si="1524"/>
        <v/>
      </c>
      <c r="FY112" s="2" t="str">
        <f t="shared" si="1524"/>
        <v/>
      </c>
      <c r="FZ112" s="2" t="str">
        <f t="shared" si="1524"/>
        <v/>
      </c>
      <c r="GA112" s="2" t="str">
        <f t="shared" si="1524"/>
        <v/>
      </c>
      <c r="GB112" s="2" t="str">
        <f t="shared" si="1524"/>
        <v/>
      </c>
      <c r="GC112" s="2" t="str">
        <f t="shared" si="1524"/>
        <v/>
      </c>
      <c r="GD112" s="2" t="str">
        <f t="shared" si="1524"/>
        <v/>
      </c>
      <c r="GE112" s="2" t="str">
        <f t="shared" si="1524"/>
        <v/>
      </c>
      <c r="GF112" s="2" t="str">
        <f t="shared" si="1524"/>
        <v/>
      </c>
      <c r="GG112" s="2" t="str">
        <f t="shared" si="1524"/>
        <v/>
      </c>
      <c r="GH112" s="2" t="str">
        <f t="shared" si="1524"/>
        <v/>
      </c>
      <c r="GI112" s="2" t="str">
        <f t="shared" si="1524"/>
        <v/>
      </c>
      <c r="GJ112" s="2" t="str">
        <f t="shared" si="1524"/>
        <v/>
      </c>
      <c r="GK112" s="2" t="str">
        <f t="shared" si="1524"/>
        <v/>
      </c>
      <c r="GL112" s="2" t="str">
        <f t="shared" si="1524"/>
        <v/>
      </c>
      <c r="GM112" s="2" t="str">
        <f t="shared" si="1524"/>
        <v/>
      </c>
      <c r="GN112" s="2" t="str">
        <f t="shared" si="1524"/>
        <v/>
      </c>
      <c r="GO112" s="2" t="str">
        <f t="shared" si="1524"/>
        <v/>
      </c>
      <c r="GP112" s="2" t="str">
        <f t="shared" si="1524"/>
        <v/>
      </c>
      <c r="GQ112" s="2" t="str">
        <f t="shared" si="1524"/>
        <v/>
      </c>
      <c r="GR112" s="2" t="str">
        <f t="shared" si="1524"/>
        <v/>
      </c>
      <c r="GS112" s="2" t="str">
        <f t="shared" si="1524"/>
        <v/>
      </c>
      <c r="GT112" s="2" t="str">
        <f t="shared" si="1524"/>
        <v/>
      </c>
      <c r="GU112" s="2" t="str">
        <f t="shared" si="1524"/>
        <v/>
      </c>
      <c r="GV112" s="2" t="str">
        <f t="shared" si="1524"/>
        <v/>
      </c>
      <c r="GW112" s="2" t="str">
        <f t="shared" si="1524"/>
        <v/>
      </c>
      <c r="GX112" s="2" t="str">
        <f t="shared" si="1524"/>
        <v/>
      </c>
      <c r="GY112" s="2" t="str">
        <f t="shared" si="1524"/>
        <v/>
      </c>
      <c r="GZ112" s="2" t="str">
        <f t="shared" si="1524"/>
        <v/>
      </c>
      <c r="HA112" s="2" t="str">
        <f t="shared" si="1524"/>
        <v/>
      </c>
      <c r="HB112" s="2" t="str">
        <f t="shared" si="1524"/>
        <v/>
      </c>
      <c r="HC112" s="2" t="str">
        <f t="shared" si="1524"/>
        <v/>
      </c>
      <c r="HD112" s="2" t="str">
        <f t="shared" si="1524"/>
        <v/>
      </c>
      <c r="HE112" s="2" t="str">
        <f t="shared" si="1524"/>
        <v/>
      </c>
      <c r="HF112" s="2" t="str">
        <f t="shared" si="1524"/>
        <v/>
      </c>
      <c r="HG112" s="2" t="str">
        <f t="shared" si="1524"/>
        <v/>
      </c>
      <c r="HH112" s="2" t="str">
        <f t="shared" si="1524"/>
        <v/>
      </c>
      <c r="HI112" s="2" t="str">
        <f t="shared" si="1524"/>
        <v/>
      </c>
      <c r="HJ112" s="2" t="str">
        <f t="shared" si="1524"/>
        <v/>
      </c>
      <c r="HK112" s="2" t="str">
        <f t="shared" si="1524"/>
        <v/>
      </c>
      <c r="HL112" s="2" t="str">
        <f t="shared" si="1524"/>
        <v/>
      </c>
      <c r="HM112" s="2" t="str">
        <f t="shared" si="1524"/>
        <v/>
      </c>
      <c r="HN112" s="2" t="str">
        <f t="shared" si="1524"/>
        <v/>
      </c>
      <c r="HO112" s="2" t="str">
        <f t="shared" si="1524"/>
        <v/>
      </c>
      <c r="HP112" s="2" t="str">
        <f t="shared" si="1524"/>
        <v/>
      </c>
      <c r="HQ112" s="2" t="str">
        <f t="shared" si="1524"/>
        <v/>
      </c>
      <c r="HR112" s="2" t="str">
        <f t="shared" si="1524"/>
        <v/>
      </c>
      <c r="HS112" s="2" t="str">
        <f t="shared" si="1524"/>
        <v/>
      </c>
      <c r="HT112" s="2" t="str">
        <f t="shared" si="1524"/>
        <v/>
      </c>
      <c r="HU112" s="2" t="str">
        <f t="shared" si="1524"/>
        <v/>
      </c>
      <c r="HV112" s="2" t="str">
        <f t="shared" si="1524"/>
        <v/>
      </c>
      <c r="HW112" s="2" t="str">
        <f t="shared" ref="HW112:KH112" si="1525">IF($AH112="","",IF($AH112+COLUMN(GM112)&gt;$AI112,"",HV112+1))</f>
        <v/>
      </c>
      <c r="HX112" s="2" t="str">
        <f t="shared" si="1525"/>
        <v/>
      </c>
      <c r="HY112" s="2" t="str">
        <f t="shared" si="1525"/>
        <v/>
      </c>
      <c r="HZ112" s="2" t="str">
        <f t="shared" si="1525"/>
        <v/>
      </c>
      <c r="IA112" s="2" t="str">
        <f t="shared" si="1525"/>
        <v/>
      </c>
      <c r="IB112" s="2" t="str">
        <f t="shared" si="1525"/>
        <v/>
      </c>
      <c r="IC112" s="2" t="str">
        <f t="shared" si="1525"/>
        <v/>
      </c>
      <c r="ID112" s="2" t="str">
        <f t="shared" si="1525"/>
        <v/>
      </c>
      <c r="IE112" s="2" t="str">
        <f t="shared" si="1525"/>
        <v/>
      </c>
      <c r="IF112" s="2" t="str">
        <f t="shared" si="1525"/>
        <v/>
      </c>
      <c r="IG112" s="2" t="str">
        <f t="shared" si="1525"/>
        <v/>
      </c>
      <c r="IH112" s="2" t="str">
        <f t="shared" si="1525"/>
        <v/>
      </c>
      <c r="II112" s="2" t="str">
        <f t="shared" si="1525"/>
        <v/>
      </c>
      <c r="IJ112" s="2" t="str">
        <f t="shared" si="1525"/>
        <v/>
      </c>
      <c r="IK112" s="2" t="str">
        <f t="shared" si="1525"/>
        <v/>
      </c>
      <c r="IL112" s="2" t="str">
        <f t="shared" si="1525"/>
        <v/>
      </c>
      <c r="IM112" s="2" t="str">
        <f t="shared" si="1525"/>
        <v/>
      </c>
      <c r="IN112" s="2" t="str">
        <f t="shared" si="1525"/>
        <v/>
      </c>
      <c r="IO112" s="2" t="str">
        <f t="shared" si="1525"/>
        <v/>
      </c>
      <c r="IP112" s="2" t="str">
        <f t="shared" si="1525"/>
        <v/>
      </c>
      <c r="IQ112" s="2" t="str">
        <f t="shared" si="1525"/>
        <v/>
      </c>
      <c r="IR112" s="2" t="str">
        <f t="shared" si="1525"/>
        <v/>
      </c>
      <c r="IS112" s="2" t="str">
        <f t="shared" si="1525"/>
        <v/>
      </c>
      <c r="IT112" s="2" t="str">
        <f t="shared" si="1525"/>
        <v/>
      </c>
      <c r="IU112" s="2" t="str">
        <f t="shared" si="1525"/>
        <v/>
      </c>
      <c r="IV112" s="2" t="str">
        <f t="shared" si="1525"/>
        <v/>
      </c>
      <c r="IW112" s="2" t="str">
        <f t="shared" si="1525"/>
        <v/>
      </c>
      <c r="IX112" s="2" t="str">
        <f t="shared" si="1525"/>
        <v/>
      </c>
      <c r="IY112" s="2" t="str">
        <f t="shared" si="1525"/>
        <v/>
      </c>
      <c r="IZ112" s="2" t="str">
        <f t="shared" si="1525"/>
        <v/>
      </c>
      <c r="JA112" s="2" t="str">
        <f t="shared" si="1525"/>
        <v/>
      </c>
      <c r="JB112" s="2" t="str">
        <f t="shared" si="1525"/>
        <v/>
      </c>
      <c r="JC112" s="2" t="str">
        <f t="shared" si="1525"/>
        <v/>
      </c>
      <c r="JD112" s="2" t="str">
        <f t="shared" si="1525"/>
        <v/>
      </c>
      <c r="JE112" s="2" t="str">
        <f t="shared" si="1525"/>
        <v/>
      </c>
      <c r="JF112" s="2" t="str">
        <f t="shared" si="1525"/>
        <v/>
      </c>
      <c r="JG112" s="2" t="str">
        <f t="shared" si="1525"/>
        <v/>
      </c>
      <c r="JH112" s="2" t="str">
        <f t="shared" si="1525"/>
        <v/>
      </c>
      <c r="JI112" s="2" t="str">
        <f t="shared" si="1525"/>
        <v/>
      </c>
      <c r="JJ112" s="2" t="str">
        <f t="shared" si="1525"/>
        <v/>
      </c>
      <c r="JK112" s="2" t="str">
        <f t="shared" si="1525"/>
        <v/>
      </c>
      <c r="JL112" s="2" t="str">
        <f t="shared" si="1525"/>
        <v/>
      </c>
      <c r="JM112" s="2" t="str">
        <f t="shared" si="1525"/>
        <v/>
      </c>
      <c r="JN112" s="2" t="str">
        <f t="shared" si="1525"/>
        <v/>
      </c>
      <c r="JO112" s="2" t="str">
        <f t="shared" si="1525"/>
        <v/>
      </c>
      <c r="JP112" s="2" t="str">
        <f t="shared" si="1525"/>
        <v/>
      </c>
      <c r="JQ112" s="2" t="str">
        <f t="shared" si="1525"/>
        <v/>
      </c>
      <c r="JR112" s="2" t="str">
        <f t="shared" si="1525"/>
        <v/>
      </c>
      <c r="JS112" s="2" t="str">
        <f t="shared" si="1525"/>
        <v/>
      </c>
      <c r="JT112" s="2" t="str">
        <f t="shared" si="1525"/>
        <v/>
      </c>
      <c r="JU112" s="2" t="str">
        <f t="shared" si="1525"/>
        <v/>
      </c>
      <c r="JV112" s="2" t="str">
        <f t="shared" si="1525"/>
        <v/>
      </c>
      <c r="JW112" s="2" t="str">
        <f t="shared" si="1525"/>
        <v/>
      </c>
      <c r="JX112" s="2" t="str">
        <f t="shared" si="1525"/>
        <v/>
      </c>
      <c r="JY112" s="2" t="str">
        <f t="shared" si="1525"/>
        <v/>
      </c>
      <c r="JZ112" s="2" t="str">
        <f t="shared" si="1525"/>
        <v/>
      </c>
      <c r="KA112" s="2" t="str">
        <f t="shared" si="1525"/>
        <v/>
      </c>
      <c r="KB112" s="2" t="str">
        <f t="shared" si="1525"/>
        <v/>
      </c>
      <c r="KC112" s="2" t="str">
        <f t="shared" si="1525"/>
        <v/>
      </c>
      <c r="KD112" s="2" t="str">
        <f t="shared" si="1525"/>
        <v/>
      </c>
      <c r="KE112" s="2" t="str">
        <f t="shared" si="1525"/>
        <v/>
      </c>
      <c r="KF112" s="2" t="str">
        <f t="shared" si="1525"/>
        <v/>
      </c>
      <c r="KG112" s="2" t="str">
        <f t="shared" si="1525"/>
        <v/>
      </c>
      <c r="KH112" s="2" t="str">
        <f t="shared" si="1525"/>
        <v/>
      </c>
      <c r="KI112" s="2" t="str">
        <f t="shared" ref="KI112:MT112" si="1526">IF($AH112="","",IF($AH112+COLUMN(IY112)&gt;$AI112,"",KH112+1))</f>
        <v/>
      </c>
      <c r="KJ112" s="2" t="str">
        <f t="shared" si="1526"/>
        <v/>
      </c>
      <c r="KK112" s="2" t="str">
        <f t="shared" si="1526"/>
        <v/>
      </c>
      <c r="KL112" s="2" t="str">
        <f t="shared" si="1526"/>
        <v/>
      </c>
      <c r="KM112" s="2" t="str">
        <f t="shared" si="1526"/>
        <v/>
      </c>
      <c r="KN112" s="2" t="str">
        <f t="shared" si="1526"/>
        <v/>
      </c>
      <c r="KO112" s="2" t="str">
        <f t="shared" si="1526"/>
        <v/>
      </c>
      <c r="KP112" s="2" t="str">
        <f t="shared" si="1526"/>
        <v/>
      </c>
      <c r="KQ112" s="2" t="str">
        <f t="shared" si="1526"/>
        <v/>
      </c>
      <c r="KR112" s="2" t="str">
        <f t="shared" si="1526"/>
        <v/>
      </c>
      <c r="KS112" s="2" t="str">
        <f t="shared" si="1526"/>
        <v/>
      </c>
      <c r="KT112" s="2" t="str">
        <f t="shared" si="1526"/>
        <v/>
      </c>
      <c r="KU112" s="2" t="str">
        <f t="shared" si="1526"/>
        <v/>
      </c>
      <c r="KV112" s="2" t="str">
        <f t="shared" si="1526"/>
        <v/>
      </c>
      <c r="KW112" s="2" t="str">
        <f t="shared" si="1526"/>
        <v/>
      </c>
      <c r="KX112" s="2" t="str">
        <f t="shared" si="1526"/>
        <v/>
      </c>
      <c r="KY112" s="2" t="str">
        <f t="shared" si="1526"/>
        <v/>
      </c>
      <c r="KZ112" s="2" t="str">
        <f t="shared" si="1526"/>
        <v/>
      </c>
      <c r="LA112" s="2" t="str">
        <f t="shared" si="1526"/>
        <v/>
      </c>
      <c r="LB112" s="2" t="str">
        <f t="shared" si="1526"/>
        <v/>
      </c>
      <c r="LC112" s="2" t="str">
        <f t="shared" si="1526"/>
        <v/>
      </c>
      <c r="LD112" s="2" t="str">
        <f t="shared" si="1526"/>
        <v/>
      </c>
      <c r="LE112" s="2" t="str">
        <f t="shared" si="1526"/>
        <v/>
      </c>
      <c r="LF112" s="2" t="str">
        <f t="shared" si="1526"/>
        <v/>
      </c>
      <c r="LG112" s="2" t="str">
        <f t="shared" si="1526"/>
        <v/>
      </c>
      <c r="LH112" s="2" t="str">
        <f t="shared" si="1526"/>
        <v/>
      </c>
      <c r="LI112" s="2" t="str">
        <f t="shared" si="1526"/>
        <v/>
      </c>
      <c r="LJ112" s="2" t="str">
        <f t="shared" si="1526"/>
        <v/>
      </c>
      <c r="LK112" s="2" t="str">
        <f t="shared" si="1526"/>
        <v/>
      </c>
      <c r="LL112" s="2" t="str">
        <f t="shared" si="1526"/>
        <v/>
      </c>
      <c r="LM112" s="2" t="str">
        <f t="shared" si="1526"/>
        <v/>
      </c>
      <c r="LN112" s="2" t="str">
        <f t="shared" si="1526"/>
        <v/>
      </c>
      <c r="LO112" s="2" t="str">
        <f t="shared" si="1526"/>
        <v/>
      </c>
      <c r="LP112" s="2" t="str">
        <f t="shared" si="1526"/>
        <v/>
      </c>
      <c r="LQ112" s="2" t="str">
        <f t="shared" si="1526"/>
        <v/>
      </c>
      <c r="LR112" s="2" t="str">
        <f t="shared" si="1526"/>
        <v/>
      </c>
      <c r="LS112" s="2" t="str">
        <f t="shared" si="1526"/>
        <v/>
      </c>
      <c r="LT112" s="2" t="str">
        <f t="shared" si="1526"/>
        <v/>
      </c>
      <c r="LU112" s="2" t="str">
        <f t="shared" si="1526"/>
        <v/>
      </c>
      <c r="LV112" s="2" t="str">
        <f t="shared" si="1526"/>
        <v/>
      </c>
      <c r="LW112" s="2" t="str">
        <f t="shared" si="1526"/>
        <v/>
      </c>
      <c r="LX112" s="2" t="str">
        <f t="shared" si="1526"/>
        <v/>
      </c>
      <c r="LY112" s="2" t="str">
        <f t="shared" si="1526"/>
        <v/>
      </c>
      <c r="LZ112" s="2" t="str">
        <f t="shared" si="1526"/>
        <v/>
      </c>
      <c r="MA112" s="2" t="str">
        <f t="shared" si="1526"/>
        <v/>
      </c>
      <c r="MB112" s="2" t="str">
        <f t="shared" si="1526"/>
        <v/>
      </c>
      <c r="MC112" s="2" t="str">
        <f t="shared" si="1526"/>
        <v/>
      </c>
      <c r="MD112" s="2" t="str">
        <f t="shared" si="1526"/>
        <v/>
      </c>
      <c r="ME112" s="2" t="str">
        <f t="shared" si="1526"/>
        <v/>
      </c>
      <c r="MF112" s="2" t="str">
        <f t="shared" si="1526"/>
        <v/>
      </c>
      <c r="MG112" s="2" t="str">
        <f t="shared" si="1526"/>
        <v/>
      </c>
      <c r="MH112" s="2" t="str">
        <f t="shared" si="1526"/>
        <v/>
      </c>
      <c r="MI112" s="2" t="str">
        <f t="shared" si="1526"/>
        <v/>
      </c>
      <c r="MJ112" s="2" t="str">
        <f t="shared" si="1526"/>
        <v/>
      </c>
      <c r="MK112" s="2" t="str">
        <f t="shared" si="1526"/>
        <v/>
      </c>
      <c r="ML112" s="2" t="str">
        <f t="shared" si="1526"/>
        <v/>
      </c>
      <c r="MM112" s="2" t="str">
        <f t="shared" si="1526"/>
        <v/>
      </c>
      <c r="MN112" s="2" t="str">
        <f t="shared" si="1526"/>
        <v/>
      </c>
      <c r="MO112" s="2" t="str">
        <f t="shared" si="1526"/>
        <v/>
      </c>
      <c r="MP112" s="2" t="str">
        <f t="shared" si="1526"/>
        <v/>
      </c>
      <c r="MQ112" s="2" t="str">
        <f t="shared" si="1526"/>
        <v/>
      </c>
      <c r="MR112" s="2" t="str">
        <f t="shared" si="1526"/>
        <v/>
      </c>
      <c r="MS112" s="2" t="str">
        <f t="shared" si="1526"/>
        <v/>
      </c>
      <c r="MT112" s="2" t="str">
        <f t="shared" si="1526"/>
        <v/>
      </c>
      <c r="MU112" s="2" t="str">
        <f t="shared" ref="MU112:OK112" si="1527">IF($AH112="","",IF($AH112+COLUMN(LK112)&gt;$AI112,"",MT112+1))</f>
        <v/>
      </c>
      <c r="MV112" s="2" t="str">
        <f t="shared" si="1527"/>
        <v/>
      </c>
      <c r="MW112" s="2" t="str">
        <f t="shared" si="1527"/>
        <v/>
      </c>
      <c r="MX112" s="2" t="str">
        <f t="shared" si="1527"/>
        <v/>
      </c>
      <c r="MY112" s="2" t="str">
        <f t="shared" si="1527"/>
        <v/>
      </c>
      <c r="MZ112" s="2" t="str">
        <f t="shared" si="1527"/>
        <v/>
      </c>
      <c r="NA112" s="2" t="str">
        <f t="shared" si="1527"/>
        <v/>
      </c>
      <c r="NB112" s="2" t="str">
        <f t="shared" si="1527"/>
        <v/>
      </c>
      <c r="NC112" s="2" t="str">
        <f t="shared" si="1527"/>
        <v/>
      </c>
      <c r="ND112" s="2" t="str">
        <f t="shared" si="1527"/>
        <v/>
      </c>
      <c r="NE112" s="2" t="str">
        <f t="shared" si="1527"/>
        <v/>
      </c>
      <c r="NF112" s="2" t="str">
        <f t="shared" si="1527"/>
        <v/>
      </c>
      <c r="NG112" s="2" t="str">
        <f t="shared" si="1527"/>
        <v/>
      </c>
      <c r="NH112" s="2" t="str">
        <f t="shared" si="1527"/>
        <v/>
      </c>
      <c r="NI112" s="2" t="str">
        <f t="shared" si="1527"/>
        <v/>
      </c>
      <c r="NJ112" s="2" t="str">
        <f t="shared" si="1527"/>
        <v/>
      </c>
      <c r="NK112" s="2" t="str">
        <f t="shared" si="1527"/>
        <v/>
      </c>
      <c r="NL112" s="2" t="str">
        <f t="shared" si="1527"/>
        <v/>
      </c>
      <c r="NM112" s="2" t="str">
        <f t="shared" si="1527"/>
        <v/>
      </c>
      <c r="NN112" s="2" t="str">
        <f t="shared" si="1527"/>
        <v/>
      </c>
      <c r="NO112" s="2" t="str">
        <f t="shared" si="1527"/>
        <v/>
      </c>
      <c r="NP112" s="2" t="str">
        <f t="shared" si="1527"/>
        <v/>
      </c>
      <c r="NQ112" s="2" t="str">
        <f t="shared" si="1527"/>
        <v/>
      </c>
      <c r="NR112" s="2" t="str">
        <f t="shared" si="1527"/>
        <v/>
      </c>
      <c r="NS112" s="2" t="str">
        <f t="shared" si="1527"/>
        <v/>
      </c>
      <c r="NT112" s="2" t="str">
        <f t="shared" si="1527"/>
        <v/>
      </c>
      <c r="NU112" s="2" t="str">
        <f t="shared" si="1527"/>
        <v/>
      </c>
      <c r="NV112" s="2" t="str">
        <f t="shared" si="1527"/>
        <v/>
      </c>
      <c r="NW112" s="2" t="str">
        <f t="shared" si="1527"/>
        <v/>
      </c>
      <c r="NX112" s="2" t="str">
        <f t="shared" si="1527"/>
        <v/>
      </c>
      <c r="NY112" s="2" t="str">
        <f t="shared" si="1527"/>
        <v/>
      </c>
      <c r="NZ112" s="2" t="str">
        <f t="shared" si="1527"/>
        <v/>
      </c>
      <c r="OA112" s="2" t="str">
        <f t="shared" si="1527"/>
        <v/>
      </c>
      <c r="OB112" s="2" t="str">
        <f t="shared" si="1527"/>
        <v/>
      </c>
      <c r="OC112" s="2" t="str">
        <f t="shared" si="1527"/>
        <v/>
      </c>
      <c r="OD112" s="2" t="str">
        <f t="shared" si="1527"/>
        <v/>
      </c>
      <c r="OE112" s="2" t="str">
        <f t="shared" si="1527"/>
        <v/>
      </c>
      <c r="OF112" s="2" t="str">
        <f t="shared" si="1527"/>
        <v/>
      </c>
      <c r="OG112" s="2" t="str">
        <f t="shared" si="1527"/>
        <v/>
      </c>
      <c r="OH112" s="2" t="str">
        <f t="shared" si="1527"/>
        <v/>
      </c>
      <c r="OI112" s="2" t="str">
        <f t="shared" si="1527"/>
        <v/>
      </c>
      <c r="OJ112" s="2" t="str">
        <f t="shared" si="1527"/>
        <v/>
      </c>
      <c r="OK112" s="2" t="str">
        <f t="shared" si="1527"/>
        <v/>
      </c>
    </row>
    <row r="113" spans="30:401" ht="12.95" customHeight="1" x14ac:dyDescent="0.2">
      <c r="AD113" s="4" t="s">
        <v>24</v>
      </c>
      <c r="AE113" s="7"/>
      <c r="AF113" s="7"/>
      <c r="AG113" s="7"/>
      <c r="AH113" s="7"/>
      <c r="AI113" s="7"/>
      <c r="AJ113" s="3" t="str">
        <f>IF(AJ112="","",COUNTIF($AJ$100:$OK$109,AJ112))</f>
        <v/>
      </c>
      <c r="AK113" s="3" t="str">
        <f t="shared" ref="AK113:AL113" si="1528">IF(AK112="","",COUNTIF($AJ$100:$OK$109,AK112))</f>
        <v/>
      </c>
      <c r="AL113" s="3" t="str">
        <f t="shared" si="1528"/>
        <v/>
      </c>
      <c r="AM113" s="3" t="str">
        <f t="shared" ref="AM113" si="1529">IF(AM112="","",COUNTIF($AJ$100:$OK$109,AM112))</f>
        <v/>
      </c>
      <c r="AN113" s="3" t="str">
        <f t="shared" ref="AN113" si="1530">IF(AN112="","",COUNTIF($AJ$100:$OK$109,AN112))</f>
        <v/>
      </c>
      <c r="AO113" s="3" t="str">
        <f t="shared" ref="AO113" si="1531">IF(AO112="","",COUNTIF($AJ$100:$OK$109,AO112))</f>
        <v/>
      </c>
      <c r="AP113" s="3" t="str">
        <f t="shared" ref="AP113" si="1532">IF(AP112="","",COUNTIF($AJ$100:$OK$109,AP112))</f>
        <v/>
      </c>
      <c r="AQ113" s="3" t="str">
        <f t="shared" ref="AQ113" si="1533">IF(AQ112="","",COUNTIF($AJ$100:$OK$109,AQ112))</f>
        <v/>
      </c>
      <c r="AR113" s="3" t="str">
        <f t="shared" ref="AR113" si="1534">IF(AR112="","",COUNTIF($AJ$100:$OK$109,AR112))</f>
        <v/>
      </c>
      <c r="AS113" s="3" t="str">
        <f t="shared" ref="AS113" si="1535">IF(AS112="","",COUNTIF($AJ$100:$OK$109,AS112))</f>
        <v/>
      </c>
      <c r="AT113" s="3" t="str">
        <f t="shared" ref="AT113" si="1536">IF(AT112="","",COUNTIF($AJ$100:$OK$109,AT112))</f>
        <v/>
      </c>
      <c r="AU113" s="3" t="str">
        <f t="shared" ref="AU113" si="1537">IF(AU112="","",COUNTIF($AJ$100:$OK$109,AU112))</f>
        <v/>
      </c>
      <c r="AV113" s="3" t="str">
        <f t="shared" ref="AV113" si="1538">IF(AV112="","",COUNTIF($AJ$100:$OK$109,AV112))</f>
        <v/>
      </c>
      <c r="AW113" s="3" t="str">
        <f t="shared" ref="AW113" si="1539">IF(AW112="","",COUNTIF($AJ$100:$OK$109,AW112))</f>
        <v/>
      </c>
      <c r="AX113" s="3" t="str">
        <f t="shared" ref="AX113" si="1540">IF(AX112="","",COUNTIF($AJ$100:$OK$109,AX112))</f>
        <v/>
      </c>
      <c r="AY113" s="3" t="str">
        <f t="shared" ref="AY113" si="1541">IF(AY112="","",COUNTIF($AJ$100:$OK$109,AY112))</f>
        <v/>
      </c>
      <c r="AZ113" s="3" t="str">
        <f t="shared" ref="AZ113" si="1542">IF(AZ112="","",COUNTIF($AJ$100:$OK$109,AZ112))</f>
        <v/>
      </c>
      <c r="BA113" s="3" t="str">
        <f t="shared" ref="BA113" si="1543">IF(BA112="","",COUNTIF($AJ$100:$OK$109,BA112))</f>
        <v/>
      </c>
      <c r="BB113" s="3" t="str">
        <f t="shared" ref="BB113" si="1544">IF(BB112="","",COUNTIF($AJ$100:$OK$109,BB112))</f>
        <v/>
      </c>
      <c r="BC113" s="3" t="str">
        <f t="shared" ref="BC113" si="1545">IF(BC112="","",COUNTIF($AJ$100:$OK$109,BC112))</f>
        <v/>
      </c>
      <c r="BD113" s="3" t="str">
        <f t="shared" ref="BD113" si="1546">IF(BD112="","",COUNTIF($AJ$100:$OK$109,BD112))</f>
        <v/>
      </c>
      <c r="BE113" s="3" t="str">
        <f t="shared" ref="BE113" si="1547">IF(BE112="","",COUNTIF($AJ$100:$OK$109,BE112))</f>
        <v/>
      </c>
      <c r="BF113" s="3" t="str">
        <f t="shared" ref="BF113" si="1548">IF(BF112="","",COUNTIF($AJ$100:$OK$109,BF112))</f>
        <v/>
      </c>
      <c r="BG113" s="3" t="str">
        <f t="shared" ref="BG113" si="1549">IF(BG112="","",COUNTIF($AJ$100:$OK$109,BG112))</f>
        <v/>
      </c>
      <c r="BH113" s="3" t="str">
        <f t="shared" ref="BH113" si="1550">IF(BH112="","",COUNTIF($AJ$100:$OK$109,BH112))</f>
        <v/>
      </c>
      <c r="BI113" s="3" t="str">
        <f t="shared" ref="BI113" si="1551">IF(BI112="","",COUNTIF($AJ$100:$OK$109,BI112))</f>
        <v/>
      </c>
      <c r="BJ113" s="3" t="str">
        <f t="shared" ref="BJ113" si="1552">IF(BJ112="","",COUNTIF($AJ$100:$OK$109,BJ112))</f>
        <v/>
      </c>
      <c r="BK113" s="3" t="str">
        <f t="shared" ref="BK113" si="1553">IF(BK112="","",COUNTIF($AJ$100:$OK$109,BK112))</f>
        <v/>
      </c>
      <c r="BL113" s="3" t="str">
        <f t="shared" ref="BL113" si="1554">IF(BL112="","",COUNTIF($AJ$100:$OK$109,BL112))</f>
        <v/>
      </c>
      <c r="BM113" s="3" t="str">
        <f t="shared" ref="BM113" si="1555">IF(BM112="","",COUNTIF($AJ$100:$OK$109,BM112))</f>
        <v/>
      </c>
      <c r="BN113" s="3" t="str">
        <f t="shared" ref="BN113" si="1556">IF(BN112="","",COUNTIF($AJ$100:$OK$109,BN112))</f>
        <v/>
      </c>
      <c r="BO113" s="3" t="str">
        <f t="shared" ref="BO113" si="1557">IF(BO112="","",COUNTIF($AJ$100:$OK$109,BO112))</f>
        <v/>
      </c>
      <c r="BP113" s="3" t="str">
        <f t="shared" ref="BP113" si="1558">IF(BP112="","",COUNTIF($AJ$100:$OK$109,BP112))</f>
        <v/>
      </c>
      <c r="BQ113" s="3" t="str">
        <f t="shared" ref="BQ113" si="1559">IF(BQ112="","",COUNTIF($AJ$100:$OK$109,BQ112))</f>
        <v/>
      </c>
      <c r="BR113" s="3" t="str">
        <f t="shared" ref="BR113" si="1560">IF(BR112="","",COUNTIF($AJ$100:$OK$109,BR112))</f>
        <v/>
      </c>
      <c r="BS113" s="3" t="str">
        <f t="shared" ref="BS113" si="1561">IF(BS112="","",COUNTIF($AJ$100:$OK$109,BS112))</f>
        <v/>
      </c>
      <c r="BT113" s="3" t="str">
        <f t="shared" ref="BT113" si="1562">IF(BT112="","",COUNTIF($AJ$100:$OK$109,BT112))</f>
        <v/>
      </c>
      <c r="BU113" s="3" t="str">
        <f t="shared" ref="BU113" si="1563">IF(BU112="","",COUNTIF($AJ$100:$OK$109,BU112))</f>
        <v/>
      </c>
      <c r="BV113" s="3" t="str">
        <f t="shared" ref="BV113" si="1564">IF(BV112="","",COUNTIF($AJ$100:$OK$109,BV112))</f>
        <v/>
      </c>
      <c r="BW113" s="3" t="str">
        <f t="shared" ref="BW113" si="1565">IF(BW112="","",COUNTIF($AJ$100:$OK$109,BW112))</f>
        <v/>
      </c>
      <c r="BX113" s="3" t="str">
        <f t="shared" ref="BX113" si="1566">IF(BX112="","",COUNTIF($AJ$100:$OK$109,BX112))</f>
        <v/>
      </c>
      <c r="BY113" s="3" t="str">
        <f t="shared" ref="BY113" si="1567">IF(BY112="","",COUNTIF($AJ$100:$OK$109,BY112))</f>
        <v/>
      </c>
      <c r="BZ113" s="3" t="str">
        <f t="shared" ref="BZ113" si="1568">IF(BZ112="","",COUNTIF($AJ$100:$OK$109,BZ112))</f>
        <v/>
      </c>
      <c r="CA113" s="3" t="str">
        <f t="shared" ref="CA113" si="1569">IF(CA112="","",COUNTIF($AJ$100:$OK$109,CA112))</f>
        <v/>
      </c>
      <c r="CB113" s="3" t="str">
        <f t="shared" ref="CB113" si="1570">IF(CB112="","",COUNTIF($AJ$100:$OK$109,CB112))</f>
        <v/>
      </c>
      <c r="CC113" s="3" t="str">
        <f t="shared" ref="CC113" si="1571">IF(CC112="","",COUNTIF($AJ$100:$OK$109,CC112))</f>
        <v/>
      </c>
      <c r="CD113" s="3" t="str">
        <f t="shared" ref="CD113" si="1572">IF(CD112="","",COUNTIF($AJ$100:$OK$109,CD112))</f>
        <v/>
      </c>
      <c r="CE113" s="3" t="str">
        <f t="shared" ref="CE113" si="1573">IF(CE112="","",COUNTIF($AJ$100:$OK$109,CE112))</f>
        <v/>
      </c>
      <c r="CF113" s="3" t="str">
        <f t="shared" ref="CF113" si="1574">IF(CF112="","",COUNTIF($AJ$100:$OK$109,CF112))</f>
        <v/>
      </c>
      <c r="CG113" s="3" t="str">
        <f t="shared" ref="CG113" si="1575">IF(CG112="","",COUNTIF($AJ$100:$OK$109,CG112))</f>
        <v/>
      </c>
      <c r="CH113" s="3" t="str">
        <f t="shared" ref="CH113" si="1576">IF(CH112="","",COUNTIF($AJ$100:$OK$109,CH112))</f>
        <v/>
      </c>
      <c r="CI113" s="3" t="str">
        <f t="shared" ref="CI113" si="1577">IF(CI112="","",COUNTIF($AJ$100:$OK$109,CI112))</f>
        <v/>
      </c>
      <c r="CJ113" s="3" t="str">
        <f t="shared" ref="CJ113" si="1578">IF(CJ112="","",COUNTIF($AJ$100:$OK$109,CJ112))</f>
        <v/>
      </c>
      <c r="CK113" s="3" t="str">
        <f t="shared" ref="CK113" si="1579">IF(CK112="","",COUNTIF($AJ$100:$OK$109,CK112))</f>
        <v/>
      </c>
      <c r="CL113" s="3" t="str">
        <f t="shared" ref="CL113" si="1580">IF(CL112="","",COUNTIF($AJ$100:$OK$109,CL112))</f>
        <v/>
      </c>
      <c r="CM113" s="3" t="str">
        <f t="shared" ref="CM113" si="1581">IF(CM112="","",COUNTIF($AJ$100:$OK$109,CM112))</f>
        <v/>
      </c>
      <c r="CN113" s="3" t="str">
        <f t="shared" ref="CN113" si="1582">IF(CN112="","",COUNTIF($AJ$100:$OK$109,CN112))</f>
        <v/>
      </c>
      <c r="CO113" s="3" t="str">
        <f t="shared" ref="CO113" si="1583">IF(CO112="","",COUNTIF($AJ$100:$OK$109,CO112))</f>
        <v/>
      </c>
      <c r="CP113" s="3" t="str">
        <f t="shared" ref="CP113" si="1584">IF(CP112="","",COUNTIF($AJ$100:$OK$109,CP112))</f>
        <v/>
      </c>
      <c r="CQ113" s="3" t="str">
        <f t="shared" ref="CQ113" si="1585">IF(CQ112="","",COUNTIF($AJ$100:$OK$109,CQ112))</f>
        <v/>
      </c>
      <c r="CR113" s="3" t="str">
        <f t="shared" ref="CR113" si="1586">IF(CR112="","",COUNTIF($AJ$100:$OK$109,CR112))</f>
        <v/>
      </c>
      <c r="CS113" s="3" t="str">
        <f t="shared" ref="CS113" si="1587">IF(CS112="","",COUNTIF($AJ$100:$OK$109,CS112))</f>
        <v/>
      </c>
      <c r="CT113" s="3" t="str">
        <f t="shared" ref="CT113" si="1588">IF(CT112="","",COUNTIF($AJ$100:$OK$109,CT112))</f>
        <v/>
      </c>
      <c r="CU113" s="3" t="str">
        <f t="shared" ref="CU113" si="1589">IF(CU112="","",COUNTIF($AJ$100:$OK$109,CU112))</f>
        <v/>
      </c>
      <c r="CV113" s="3" t="str">
        <f t="shared" ref="CV113" si="1590">IF(CV112="","",COUNTIF($AJ$100:$OK$109,CV112))</f>
        <v/>
      </c>
      <c r="CW113" s="3" t="str">
        <f t="shared" ref="CW113" si="1591">IF(CW112="","",COUNTIF($AJ$100:$OK$109,CW112))</f>
        <v/>
      </c>
      <c r="CX113" s="3" t="str">
        <f t="shared" ref="CX113" si="1592">IF(CX112="","",COUNTIF($AJ$100:$OK$109,CX112))</f>
        <v/>
      </c>
      <c r="CY113" s="3" t="str">
        <f t="shared" ref="CY113" si="1593">IF(CY112="","",COUNTIF($AJ$100:$OK$109,CY112))</f>
        <v/>
      </c>
      <c r="CZ113" s="3" t="str">
        <f t="shared" ref="CZ113" si="1594">IF(CZ112="","",COUNTIF($AJ$100:$OK$109,CZ112))</f>
        <v/>
      </c>
      <c r="DA113" s="3" t="str">
        <f t="shared" ref="DA113" si="1595">IF(DA112="","",COUNTIF($AJ$100:$OK$109,DA112))</f>
        <v/>
      </c>
      <c r="DB113" s="3" t="str">
        <f t="shared" ref="DB113" si="1596">IF(DB112="","",COUNTIF($AJ$100:$OK$109,DB112))</f>
        <v/>
      </c>
      <c r="DC113" s="3" t="str">
        <f t="shared" ref="DC113" si="1597">IF(DC112="","",COUNTIF($AJ$100:$OK$109,DC112))</f>
        <v/>
      </c>
      <c r="DD113" s="3" t="str">
        <f t="shared" ref="DD113" si="1598">IF(DD112="","",COUNTIF($AJ$100:$OK$109,DD112))</f>
        <v/>
      </c>
      <c r="DE113" s="3" t="str">
        <f t="shared" ref="DE113" si="1599">IF(DE112="","",COUNTIF($AJ$100:$OK$109,DE112))</f>
        <v/>
      </c>
      <c r="DF113" s="3" t="str">
        <f t="shared" ref="DF113" si="1600">IF(DF112="","",COUNTIF($AJ$100:$OK$109,DF112))</f>
        <v/>
      </c>
      <c r="DG113" s="3" t="str">
        <f t="shared" ref="DG113" si="1601">IF(DG112="","",COUNTIF($AJ$100:$OK$109,DG112))</f>
        <v/>
      </c>
      <c r="DH113" s="3" t="str">
        <f t="shared" ref="DH113" si="1602">IF(DH112="","",COUNTIF($AJ$100:$OK$109,DH112))</f>
        <v/>
      </c>
      <c r="DI113" s="3" t="str">
        <f t="shared" ref="DI113" si="1603">IF(DI112="","",COUNTIF($AJ$100:$OK$109,DI112))</f>
        <v/>
      </c>
      <c r="DJ113" s="3" t="str">
        <f t="shared" ref="DJ113" si="1604">IF(DJ112="","",COUNTIF($AJ$100:$OK$109,DJ112))</f>
        <v/>
      </c>
      <c r="DK113" s="3" t="str">
        <f t="shared" ref="DK113" si="1605">IF(DK112="","",COUNTIF($AJ$100:$OK$109,DK112))</f>
        <v/>
      </c>
      <c r="DL113" s="3" t="str">
        <f t="shared" ref="DL113" si="1606">IF(DL112="","",COUNTIF($AJ$100:$OK$109,DL112))</f>
        <v/>
      </c>
      <c r="DM113" s="3" t="str">
        <f t="shared" ref="DM113" si="1607">IF(DM112="","",COUNTIF($AJ$100:$OK$109,DM112))</f>
        <v/>
      </c>
      <c r="DN113" s="3" t="str">
        <f t="shared" ref="DN113" si="1608">IF(DN112="","",COUNTIF($AJ$100:$OK$109,DN112))</f>
        <v/>
      </c>
      <c r="DO113" s="3" t="str">
        <f t="shared" ref="DO113" si="1609">IF(DO112="","",COUNTIF($AJ$100:$OK$109,DO112))</f>
        <v/>
      </c>
      <c r="DP113" s="3" t="str">
        <f t="shared" ref="DP113" si="1610">IF(DP112="","",COUNTIF($AJ$100:$OK$109,DP112))</f>
        <v/>
      </c>
      <c r="DQ113" s="3" t="str">
        <f t="shared" ref="DQ113" si="1611">IF(DQ112="","",COUNTIF($AJ$100:$OK$109,DQ112))</f>
        <v/>
      </c>
      <c r="DR113" s="3" t="str">
        <f t="shared" ref="DR113" si="1612">IF(DR112="","",COUNTIF($AJ$100:$OK$109,DR112))</f>
        <v/>
      </c>
      <c r="DS113" s="3" t="str">
        <f t="shared" ref="DS113" si="1613">IF(DS112="","",COUNTIF($AJ$100:$OK$109,DS112))</f>
        <v/>
      </c>
      <c r="DT113" s="3" t="str">
        <f t="shared" ref="DT113" si="1614">IF(DT112="","",COUNTIF($AJ$100:$OK$109,DT112))</f>
        <v/>
      </c>
      <c r="DU113" s="3" t="str">
        <f t="shared" ref="DU113" si="1615">IF(DU112="","",COUNTIF($AJ$100:$OK$109,DU112))</f>
        <v/>
      </c>
      <c r="DV113" s="3" t="str">
        <f t="shared" ref="DV113" si="1616">IF(DV112="","",COUNTIF($AJ$100:$OK$109,DV112))</f>
        <v/>
      </c>
      <c r="DW113" s="3" t="str">
        <f t="shared" ref="DW113" si="1617">IF(DW112="","",COUNTIF($AJ$100:$OK$109,DW112))</f>
        <v/>
      </c>
      <c r="DX113" s="3" t="str">
        <f t="shared" ref="DX113" si="1618">IF(DX112="","",COUNTIF($AJ$100:$OK$109,DX112))</f>
        <v/>
      </c>
      <c r="DY113" s="3" t="str">
        <f t="shared" ref="DY113" si="1619">IF(DY112="","",COUNTIF($AJ$100:$OK$109,DY112))</f>
        <v/>
      </c>
      <c r="DZ113" s="3" t="str">
        <f t="shared" ref="DZ113" si="1620">IF(DZ112="","",COUNTIF($AJ$100:$OK$109,DZ112))</f>
        <v/>
      </c>
      <c r="EA113" s="3" t="str">
        <f t="shared" ref="EA113" si="1621">IF(EA112="","",COUNTIF($AJ$100:$OK$109,EA112))</f>
        <v/>
      </c>
      <c r="EB113" s="3" t="str">
        <f t="shared" ref="EB113" si="1622">IF(EB112="","",COUNTIF($AJ$100:$OK$109,EB112))</f>
        <v/>
      </c>
      <c r="EC113" s="3" t="str">
        <f t="shared" ref="EC113" si="1623">IF(EC112="","",COUNTIF($AJ$100:$OK$109,EC112))</f>
        <v/>
      </c>
      <c r="ED113" s="3" t="str">
        <f t="shared" ref="ED113" si="1624">IF(ED112="","",COUNTIF($AJ$100:$OK$109,ED112))</f>
        <v/>
      </c>
      <c r="EE113" s="3" t="str">
        <f t="shared" ref="EE113" si="1625">IF(EE112="","",COUNTIF($AJ$100:$OK$109,EE112))</f>
        <v/>
      </c>
      <c r="EF113" s="3" t="str">
        <f t="shared" ref="EF113" si="1626">IF(EF112="","",COUNTIF($AJ$100:$OK$109,EF112))</f>
        <v/>
      </c>
      <c r="EG113" s="3" t="str">
        <f t="shared" ref="EG113" si="1627">IF(EG112="","",COUNTIF($AJ$100:$OK$109,EG112))</f>
        <v/>
      </c>
      <c r="EH113" s="3" t="str">
        <f t="shared" ref="EH113" si="1628">IF(EH112="","",COUNTIF($AJ$100:$OK$109,EH112))</f>
        <v/>
      </c>
      <c r="EI113" s="3" t="str">
        <f t="shared" ref="EI113" si="1629">IF(EI112="","",COUNTIF($AJ$100:$OK$109,EI112))</f>
        <v/>
      </c>
      <c r="EJ113" s="3" t="str">
        <f t="shared" ref="EJ113" si="1630">IF(EJ112="","",COUNTIF($AJ$100:$OK$109,EJ112))</f>
        <v/>
      </c>
      <c r="EK113" s="3" t="str">
        <f t="shared" ref="EK113" si="1631">IF(EK112="","",COUNTIF($AJ$100:$OK$109,EK112))</f>
        <v/>
      </c>
      <c r="EL113" s="3" t="str">
        <f t="shared" ref="EL113" si="1632">IF(EL112="","",COUNTIF($AJ$100:$OK$109,EL112))</f>
        <v/>
      </c>
      <c r="EM113" s="3" t="str">
        <f t="shared" ref="EM113" si="1633">IF(EM112="","",COUNTIF($AJ$100:$OK$109,EM112))</f>
        <v/>
      </c>
      <c r="EN113" s="3" t="str">
        <f t="shared" ref="EN113" si="1634">IF(EN112="","",COUNTIF($AJ$100:$OK$109,EN112))</f>
        <v/>
      </c>
      <c r="EO113" s="3" t="str">
        <f t="shared" ref="EO113" si="1635">IF(EO112="","",COUNTIF($AJ$100:$OK$109,EO112))</f>
        <v/>
      </c>
      <c r="EP113" s="3" t="str">
        <f t="shared" ref="EP113" si="1636">IF(EP112="","",COUNTIF($AJ$100:$OK$109,EP112))</f>
        <v/>
      </c>
      <c r="EQ113" s="3" t="str">
        <f t="shared" ref="EQ113" si="1637">IF(EQ112="","",COUNTIF($AJ$100:$OK$109,EQ112))</f>
        <v/>
      </c>
      <c r="ER113" s="3" t="str">
        <f t="shared" ref="ER113" si="1638">IF(ER112="","",COUNTIF($AJ$100:$OK$109,ER112))</f>
        <v/>
      </c>
      <c r="ES113" s="3" t="str">
        <f t="shared" ref="ES113" si="1639">IF(ES112="","",COUNTIF($AJ$100:$OK$109,ES112))</f>
        <v/>
      </c>
      <c r="ET113" s="3" t="str">
        <f t="shared" ref="ET113" si="1640">IF(ET112="","",COUNTIF($AJ$100:$OK$109,ET112))</f>
        <v/>
      </c>
      <c r="EU113" s="3" t="str">
        <f t="shared" ref="EU113" si="1641">IF(EU112="","",COUNTIF($AJ$100:$OK$109,EU112))</f>
        <v/>
      </c>
      <c r="EV113" s="3" t="str">
        <f t="shared" ref="EV113" si="1642">IF(EV112="","",COUNTIF($AJ$100:$OK$109,EV112))</f>
        <v/>
      </c>
      <c r="EW113" s="3" t="str">
        <f t="shared" ref="EW113" si="1643">IF(EW112="","",COUNTIF($AJ$100:$OK$109,EW112))</f>
        <v/>
      </c>
      <c r="EX113" s="3" t="str">
        <f t="shared" ref="EX113" si="1644">IF(EX112="","",COUNTIF($AJ$100:$OK$109,EX112))</f>
        <v/>
      </c>
      <c r="EY113" s="3" t="str">
        <f t="shared" ref="EY113" si="1645">IF(EY112="","",COUNTIF($AJ$100:$OK$109,EY112))</f>
        <v/>
      </c>
      <c r="EZ113" s="3" t="str">
        <f t="shared" ref="EZ113" si="1646">IF(EZ112="","",COUNTIF($AJ$100:$OK$109,EZ112))</f>
        <v/>
      </c>
      <c r="FA113" s="3" t="str">
        <f t="shared" ref="FA113" si="1647">IF(FA112="","",COUNTIF($AJ$100:$OK$109,FA112))</f>
        <v/>
      </c>
      <c r="FB113" s="3" t="str">
        <f t="shared" ref="FB113" si="1648">IF(FB112="","",COUNTIF($AJ$100:$OK$109,FB112))</f>
        <v/>
      </c>
      <c r="FC113" s="3" t="str">
        <f t="shared" ref="FC113" si="1649">IF(FC112="","",COUNTIF($AJ$100:$OK$109,FC112))</f>
        <v/>
      </c>
      <c r="FD113" s="3" t="str">
        <f t="shared" ref="FD113" si="1650">IF(FD112="","",COUNTIF($AJ$100:$OK$109,FD112))</f>
        <v/>
      </c>
      <c r="FE113" s="3" t="str">
        <f t="shared" ref="FE113" si="1651">IF(FE112="","",COUNTIF($AJ$100:$OK$109,FE112))</f>
        <v/>
      </c>
      <c r="FF113" s="3" t="str">
        <f t="shared" ref="FF113" si="1652">IF(FF112="","",COUNTIF($AJ$100:$OK$109,FF112))</f>
        <v/>
      </c>
      <c r="FG113" s="3" t="str">
        <f t="shared" ref="FG113" si="1653">IF(FG112="","",COUNTIF($AJ$100:$OK$109,FG112))</f>
        <v/>
      </c>
      <c r="FH113" s="3" t="str">
        <f t="shared" ref="FH113" si="1654">IF(FH112="","",COUNTIF($AJ$100:$OK$109,FH112))</f>
        <v/>
      </c>
      <c r="FI113" s="3" t="str">
        <f t="shared" ref="FI113" si="1655">IF(FI112="","",COUNTIF($AJ$100:$OK$109,FI112))</f>
        <v/>
      </c>
      <c r="FJ113" s="3" t="str">
        <f t="shared" ref="FJ113" si="1656">IF(FJ112="","",COUNTIF($AJ$100:$OK$109,FJ112))</f>
        <v/>
      </c>
      <c r="FK113" s="3" t="str">
        <f t="shared" ref="FK113" si="1657">IF(FK112="","",COUNTIF($AJ$100:$OK$109,FK112))</f>
        <v/>
      </c>
      <c r="FL113" s="3" t="str">
        <f t="shared" ref="FL113" si="1658">IF(FL112="","",COUNTIF($AJ$100:$OK$109,FL112))</f>
        <v/>
      </c>
      <c r="FM113" s="3" t="str">
        <f t="shared" ref="FM113" si="1659">IF(FM112="","",COUNTIF($AJ$100:$OK$109,FM112))</f>
        <v/>
      </c>
      <c r="FN113" s="3" t="str">
        <f t="shared" ref="FN113" si="1660">IF(FN112="","",COUNTIF($AJ$100:$OK$109,FN112))</f>
        <v/>
      </c>
      <c r="FO113" s="3" t="str">
        <f t="shared" ref="FO113" si="1661">IF(FO112="","",COUNTIF($AJ$100:$OK$109,FO112))</f>
        <v/>
      </c>
      <c r="FP113" s="3" t="str">
        <f t="shared" ref="FP113" si="1662">IF(FP112="","",COUNTIF($AJ$100:$OK$109,FP112))</f>
        <v/>
      </c>
      <c r="FQ113" s="3" t="str">
        <f t="shared" ref="FQ113" si="1663">IF(FQ112="","",COUNTIF($AJ$100:$OK$109,FQ112))</f>
        <v/>
      </c>
      <c r="FR113" s="3" t="str">
        <f t="shared" ref="FR113" si="1664">IF(FR112="","",COUNTIF($AJ$100:$OK$109,FR112))</f>
        <v/>
      </c>
      <c r="FS113" s="3" t="str">
        <f t="shared" ref="FS113" si="1665">IF(FS112="","",COUNTIF($AJ$100:$OK$109,FS112))</f>
        <v/>
      </c>
      <c r="FT113" s="3" t="str">
        <f t="shared" ref="FT113" si="1666">IF(FT112="","",COUNTIF($AJ$100:$OK$109,FT112))</f>
        <v/>
      </c>
      <c r="FU113" s="3" t="str">
        <f t="shared" ref="FU113" si="1667">IF(FU112="","",COUNTIF($AJ$100:$OK$109,FU112))</f>
        <v/>
      </c>
      <c r="FV113" s="3" t="str">
        <f t="shared" ref="FV113" si="1668">IF(FV112="","",COUNTIF($AJ$100:$OK$109,FV112))</f>
        <v/>
      </c>
      <c r="FW113" s="3" t="str">
        <f t="shared" ref="FW113" si="1669">IF(FW112="","",COUNTIF($AJ$100:$OK$109,FW112))</f>
        <v/>
      </c>
      <c r="FX113" s="3" t="str">
        <f t="shared" ref="FX113" si="1670">IF(FX112="","",COUNTIF($AJ$100:$OK$109,FX112))</f>
        <v/>
      </c>
      <c r="FY113" s="3" t="str">
        <f t="shared" ref="FY113" si="1671">IF(FY112="","",COUNTIF($AJ$100:$OK$109,FY112))</f>
        <v/>
      </c>
      <c r="FZ113" s="3" t="str">
        <f t="shared" ref="FZ113" si="1672">IF(FZ112="","",COUNTIF($AJ$100:$OK$109,FZ112))</f>
        <v/>
      </c>
      <c r="GA113" s="3" t="str">
        <f t="shared" ref="GA113" si="1673">IF(GA112="","",COUNTIF($AJ$100:$OK$109,GA112))</f>
        <v/>
      </c>
      <c r="GB113" s="3" t="str">
        <f t="shared" ref="GB113" si="1674">IF(GB112="","",COUNTIF($AJ$100:$OK$109,GB112))</f>
        <v/>
      </c>
      <c r="GC113" s="3" t="str">
        <f t="shared" ref="GC113" si="1675">IF(GC112="","",COUNTIF($AJ$100:$OK$109,GC112))</f>
        <v/>
      </c>
      <c r="GD113" s="3" t="str">
        <f t="shared" ref="GD113" si="1676">IF(GD112="","",COUNTIF($AJ$100:$OK$109,GD112))</f>
        <v/>
      </c>
      <c r="GE113" s="3" t="str">
        <f t="shared" ref="GE113" si="1677">IF(GE112="","",COUNTIF($AJ$100:$OK$109,GE112))</f>
        <v/>
      </c>
      <c r="GF113" s="3" t="str">
        <f t="shared" ref="GF113" si="1678">IF(GF112="","",COUNTIF($AJ$100:$OK$109,GF112))</f>
        <v/>
      </c>
      <c r="GG113" s="3" t="str">
        <f t="shared" ref="GG113" si="1679">IF(GG112="","",COUNTIF($AJ$100:$OK$109,GG112))</f>
        <v/>
      </c>
      <c r="GH113" s="3" t="str">
        <f t="shared" ref="GH113" si="1680">IF(GH112="","",COUNTIF($AJ$100:$OK$109,GH112))</f>
        <v/>
      </c>
      <c r="GI113" s="3" t="str">
        <f t="shared" ref="GI113" si="1681">IF(GI112="","",COUNTIF($AJ$100:$OK$109,GI112))</f>
        <v/>
      </c>
      <c r="GJ113" s="3" t="str">
        <f t="shared" ref="GJ113" si="1682">IF(GJ112="","",COUNTIF($AJ$100:$OK$109,GJ112))</f>
        <v/>
      </c>
      <c r="GK113" s="3" t="str">
        <f t="shared" ref="GK113" si="1683">IF(GK112="","",COUNTIF($AJ$100:$OK$109,GK112))</f>
        <v/>
      </c>
      <c r="GL113" s="3" t="str">
        <f t="shared" ref="GL113" si="1684">IF(GL112="","",COUNTIF($AJ$100:$OK$109,GL112))</f>
        <v/>
      </c>
      <c r="GM113" s="3" t="str">
        <f t="shared" ref="GM113" si="1685">IF(GM112="","",COUNTIF($AJ$100:$OK$109,GM112))</f>
        <v/>
      </c>
      <c r="GN113" s="3" t="str">
        <f t="shared" ref="GN113" si="1686">IF(GN112="","",COUNTIF($AJ$100:$OK$109,GN112))</f>
        <v/>
      </c>
      <c r="GO113" s="3" t="str">
        <f t="shared" ref="GO113" si="1687">IF(GO112="","",COUNTIF($AJ$100:$OK$109,GO112))</f>
        <v/>
      </c>
      <c r="GP113" s="3" t="str">
        <f t="shared" ref="GP113" si="1688">IF(GP112="","",COUNTIF($AJ$100:$OK$109,GP112))</f>
        <v/>
      </c>
      <c r="GQ113" s="3" t="str">
        <f t="shared" ref="GQ113" si="1689">IF(GQ112="","",COUNTIF($AJ$100:$OK$109,GQ112))</f>
        <v/>
      </c>
      <c r="GR113" s="3" t="str">
        <f t="shared" ref="GR113" si="1690">IF(GR112="","",COUNTIF($AJ$100:$OK$109,GR112))</f>
        <v/>
      </c>
      <c r="GS113" s="3" t="str">
        <f t="shared" ref="GS113" si="1691">IF(GS112="","",COUNTIF($AJ$100:$OK$109,GS112))</f>
        <v/>
      </c>
      <c r="GT113" s="3" t="str">
        <f t="shared" ref="GT113" si="1692">IF(GT112="","",COUNTIF($AJ$100:$OK$109,GT112))</f>
        <v/>
      </c>
      <c r="GU113" s="3" t="str">
        <f t="shared" ref="GU113" si="1693">IF(GU112="","",COUNTIF($AJ$100:$OK$109,GU112))</f>
        <v/>
      </c>
      <c r="GV113" s="3" t="str">
        <f t="shared" ref="GV113" si="1694">IF(GV112="","",COUNTIF($AJ$100:$OK$109,GV112))</f>
        <v/>
      </c>
      <c r="GW113" s="3" t="str">
        <f t="shared" ref="GW113" si="1695">IF(GW112="","",COUNTIF($AJ$100:$OK$109,GW112))</f>
        <v/>
      </c>
      <c r="GX113" s="3" t="str">
        <f t="shared" ref="GX113" si="1696">IF(GX112="","",COUNTIF($AJ$100:$OK$109,GX112))</f>
        <v/>
      </c>
      <c r="GY113" s="3" t="str">
        <f t="shared" ref="GY113" si="1697">IF(GY112="","",COUNTIF($AJ$100:$OK$109,GY112))</f>
        <v/>
      </c>
      <c r="GZ113" s="3" t="str">
        <f t="shared" ref="GZ113" si="1698">IF(GZ112="","",COUNTIF($AJ$100:$OK$109,GZ112))</f>
        <v/>
      </c>
      <c r="HA113" s="3" t="str">
        <f t="shared" ref="HA113" si="1699">IF(HA112="","",COUNTIF($AJ$100:$OK$109,HA112))</f>
        <v/>
      </c>
      <c r="HB113" s="3" t="str">
        <f t="shared" ref="HB113" si="1700">IF(HB112="","",COUNTIF($AJ$100:$OK$109,HB112))</f>
        <v/>
      </c>
      <c r="HC113" s="3" t="str">
        <f t="shared" ref="HC113" si="1701">IF(HC112="","",COUNTIF($AJ$100:$OK$109,HC112))</f>
        <v/>
      </c>
      <c r="HD113" s="3" t="str">
        <f t="shared" ref="HD113" si="1702">IF(HD112="","",COUNTIF($AJ$100:$OK$109,HD112))</f>
        <v/>
      </c>
      <c r="HE113" s="3" t="str">
        <f t="shared" ref="HE113" si="1703">IF(HE112="","",COUNTIF($AJ$100:$OK$109,HE112))</f>
        <v/>
      </c>
      <c r="HF113" s="3" t="str">
        <f t="shared" ref="HF113" si="1704">IF(HF112="","",COUNTIF($AJ$100:$OK$109,HF112))</f>
        <v/>
      </c>
      <c r="HG113" s="3" t="str">
        <f t="shared" ref="HG113" si="1705">IF(HG112="","",COUNTIF($AJ$100:$OK$109,HG112))</f>
        <v/>
      </c>
      <c r="HH113" s="3" t="str">
        <f t="shared" ref="HH113" si="1706">IF(HH112="","",COUNTIF($AJ$100:$OK$109,HH112))</f>
        <v/>
      </c>
      <c r="HI113" s="3" t="str">
        <f t="shared" ref="HI113" si="1707">IF(HI112="","",COUNTIF($AJ$100:$OK$109,HI112))</f>
        <v/>
      </c>
      <c r="HJ113" s="3" t="str">
        <f t="shared" ref="HJ113" si="1708">IF(HJ112="","",COUNTIF($AJ$100:$OK$109,HJ112))</f>
        <v/>
      </c>
      <c r="HK113" s="3" t="str">
        <f t="shared" ref="HK113" si="1709">IF(HK112="","",COUNTIF($AJ$100:$OK$109,HK112))</f>
        <v/>
      </c>
      <c r="HL113" s="3" t="str">
        <f t="shared" ref="HL113" si="1710">IF(HL112="","",COUNTIF($AJ$100:$OK$109,HL112))</f>
        <v/>
      </c>
      <c r="HM113" s="3" t="str">
        <f t="shared" ref="HM113" si="1711">IF(HM112="","",COUNTIF($AJ$100:$OK$109,HM112))</f>
        <v/>
      </c>
      <c r="HN113" s="3" t="str">
        <f t="shared" ref="HN113" si="1712">IF(HN112="","",COUNTIF($AJ$100:$OK$109,HN112))</f>
        <v/>
      </c>
      <c r="HO113" s="3" t="str">
        <f t="shared" ref="HO113" si="1713">IF(HO112="","",COUNTIF($AJ$100:$OK$109,HO112))</f>
        <v/>
      </c>
      <c r="HP113" s="3" t="str">
        <f t="shared" ref="HP113" si="1714">IF(HP112="","",COUNTIF($AJ$100:$OK$109,HP112))</f>
        <v/>
      </c>
      <c r="HQ113" s="3" t="str">
        <f t="shared" ref="HQ113" si="1715">IF(HQ112="","",COUNTIF($AJ$100:$OK$109,HQ112))</f>
        <v/>
      </c>
      <c r="HR113" s="3" t="str">
        <f t="shared" ref="HR113" si="1716">IF(HR112="","",COUNTIF($AJ$100:$OK$109,HR112))</f>
        <v/>
      </c>
      <c r="HS113" s="3" t="str">
        <f t="shared" ref="HS113" si="1717">IF(HS112="","",COUNTIF($AJ$100:$OK$109,HS112))</f>
        <v/>
      </c>
      <c r="HT113" s="3" t="str">
        <f t="shared" ref="HT113" si="1718">IF(HT112="","",COUNTIF($AJ$100:$OK$109,HT112))</f>
        <v/>
      </c>
      <c r="HU113" s="3" t="str">
        <f t="shared" ref="HU113" si="1719">IF(HU112="","",COUNTIF($AJ$100:$OK$109,HU112))</f>
        <v/>
      </c>
      <c r="HV113" s="3" t="str">
        <f t="shared" ref="HV113" si="1720">IF(HV112="","",COUNTIF($AJ$100:$OK$109,HV112))</f>
        <v/>
      </c>
      <c r="HW113" s="3" t="str">
        <f t="shared" ref="HW113" si="1721">IF(HW112="","",COUNTIF($AJ$100:$OK$109,HW112))</f>
        <v/>
      </c>
      <c r="HX113" s="3" t="str">
        <f t="shared" ref="HX113" si="1722">IF(HX112="","",COUNTIF($AJ$100:$OK$109,HX112))</f>
        <v/>
      </c>
      <c r="HY113" s="3" t="str">
        <f t="shared" ref="HY113" si="1723">IF(HY112="","",COUNTIF($AJ$100:$OK$109,HY112))</f>
        <v/>
      </c>
      <c r="HZ113" s="3" t="str">
        <f t="shared" ref="HZ113" si="1724">IF(HZ112="","",COUNTIF($AJ$100:$OK$109,HZ112))</f>
        <v/>
      </c>
      <c r="IA113" s="3" t="str">
        <f t="shared" ref="IA113" si="1725">IF(IA112="","",COUNTIF($AJ$100:$OK$109,IA112))</f>
        <v/>
      </c>
      <c r="IB113" s="3" t="str">
        <f t="shared" ref="IB113" si="1726">IF(IB112="","",COUNTIF($AJ$100:$OK$109,IB112))</f>
        <v/>
      </c>
      <c r="IC113" s="3" t="str">
        <f t="shared" ref="IC113" si="1727">IF(IC112="","",COUNTIF($AJ$100:$OK$109,IC112))</f>
        <v/>
      </c>
      <c r="ID113" s="3" t="str">
        <f t="shared" ref="ID113" si="1728">IF(ID112="","",COUNTIF($AJ$100:$OK$109,ID112))</f>
        <v/>
      </c>
      <c r="IE113" s="3" t="str">
        <f t="shared" ref="IE113" si="1729">IF(IE112="","",COUNTIF($AJ$100:$OK$109,IE112))</f>
        <v/>
      </c>
      <c r="IF113" s="3" t="str">
        <f t="shared" ref="IF113" si="1730">IF(IF112="","",COUNTIF($AJ$100:$OK$109,IF112))</f>
        <v/>
      </c>
      <c r="IG113" s="3" t="str">
        <f t="shared" ref="IG113" si="1731">IF(IG112="","",COUNTIF($AJ$100:$OK$109,IG112))</f>
        <v/>
      </c>
      <c r="IH113" s="3" t="str">
        <f t="shared" ref="IH113" si="1732">IF(IH112="","",COUNTIF($AJ$100:$OK$109,IH112))</f>
        <v/>
      </c>
      <c r="II113" s="3" t="str">
        <f t="shared" ref="II113" si="1733">IF(II112="","",COUNTIF($AJ$100:$OK$109,II112))</f>
        <v/>
      </c>
      <c r="IJ113" s="3" t="str">
        <f t="shared" ref="IJ113" si="1734">IF(IJ112="","",COUNTIF($AJ$100:$OK$109,IJ112))</f>
        <v/>
      </c>
      <c r="IK113" s="3" t="str">
        <f t="shared" ref="IK113" si="1735">IF(IK112="","",COUNTIF($AJ$100:$OK$109,IK112))</f>
        <v/>
      </c>
      <c r="IL113" s="3" t="str">
        <f t="shared" ref="IL113" si="1736">IF(IL112="","",COUNTIF($AJ$100:$OK$109,IL112))</f>
        <v/>
      </c>
      <c r="IM113" s="3" t="str">
        <f t="shared" ref="IM113" si="1737">IF(IM112="","",COUNTIF($AJ$100:$OK$109,IM112))</f>
        <v/>
      </c>
      <c r="IN113" s="3" t="str">
        <f t="shared" ref="IN113" si="1738">IF(IN112="","",COUNTIF($AJ$100:$OK$109,IN112))</f>
        <v/>
      </c>
      <c r="IO113" s="3" t="str">
        <f t="shared" ref="IO113" si="1739">IF(IO112="","",COUNTIF($AJ$100:$OK$109,IO112))</f>
        <v/>
      </c>
      <c r="IP113" s="3" t="str">
        <f t="shared" ref="IP113" si="1740">IF(IP112="","",COUNTIF($AJ$100:$OK$109,IP112))</f>
        <v/>
      </c>
      <c r="IQ113" s="3" t="str">
        <f t="shared" ref="IQ113" si="1741">IF(IQ112="","",COUNTIF($AJ$100:$OK$109,IQ112))</f>
        <v/>
      </c>
      <c r="IR113" s="3" t="str">
        <f t="shared" ref="IR113" si="1742">IF(IR112="","",COUNTIF($AJ$100:$OK$109,IR112))</f>
        <v/>
      </c>
      <c r="IS113" s="3" t="str">
        <f t="shared" ref="IS113" si="1743">IF(IS112="","",COUNTIF($AJ$100:$OK$109,IS112))</f>
        <v/>
      </c>
      <c r="IT113" s="3" t="str">
        <f t="shared" ref="IT113" si="1744">IF(IT112="","",COUNTIF($AJ$100:$OK$109,IT112))</f>
        <v/>
      </c>
      <c r="IU113" s="3" t="str">
        <f t="shared" ref="IU113" si="1745">IF(IU112="","",COUNTIF($AJ$100:$OK$109,IU112))</f>
        <v/>
      </c>
      <c r="IV113" s="3" t="str">
        <f t="shared" ref="IV113" si="1746">IF(IV112="","",COUNTIF($AJ$100:$OK$109,IV112))</f>
        <v/>
      </c>
      <c r="IW113" s="3" t="str">
        <f t="shared" ref="IW113" si="1747">IF(IW112="","",COUNTIF($AJ$100:$OK$109,IW112))</f>
        <v/>
      </c>
      <c r="IX113" s="3" t="str">
        <f t="shared" ref="IX113" si="1748">IF(IX112="","",COUNTIF($AJ$100:$OK$109,IX112))</f>
        <v/>
      </c>
      <c r="IY113" s="3" t="str">
        <f t="shared" ref="IY113" si="1749">IF(IY112="","",COUNTIF($AJ$100:$OK$109,IY112))</f>
        <v/>
      </c>
      <c r="IZ113" s="3" t="str">
        <f t="shared" ref="IZ113" si="1750">IF(IZ112="","",COUNTIF($AJ$100:$OK$109,IZ112))</f>
        <v/>
      </c>
      <c r="JA113" s="3" t="str">
        <f t="shared" ref="JA113" si="1751">IF(JA112="","",COUNTIF($AJ$100:$OK$109,JA112))</f>
        <v/>
      </c>
      <c r="JB113" s="3" t="str">
        <f t="shared" ref="JB113" si="1752">IF(JB112="","",COUNTIF($AJ$100:$OK$109,JB112))</f>
        <v/>
      </c>
      <c r="JC113" s="3" t="str">
        <f t="shared" ref="JC113" si="1753">IF(JC112="","",COUNTIF($AJ$100:$OK$109,JC112))</f>
        <v/>
      </c>
      <c r="JD113" s="3" t="str">
        <f t="shared" ref="JD113" si="1754">IF(JD112="","",COUNTIF($AJ$100:$OK$109,JD112))</f>
        <v/>
      </c>
      <c r="JE113" s="3" t="str">
        <f t="shared" ref="JE113" si="1755">IF(JE112="","",COUNTIF($AJ$100:$OK$109,JE112))</f>
        <v/>
      </c>
      <c r="JF113" s="3" t="str">
        <f t="shared" ref="JF113" si="1756">IF(JF112="","",COUNTIF($AJ$100:$OK$109,JF112))</f>
        <v/>
      </c>
      <c r="JG113" s="3" t="str">
        <f t="shared" ref="JG113" si="1757">IF(JG112="","",COUNTIF($AJ$100:$OK$109,JG112))</f>
        <v/>
      </c>
      <c r="JH113" s="3" t="str">
        <f t="shared" ref="JH113" si="1758">IF(JH112="","",COUNTIF($AJ$100:$OK$109,JH112))</f>
        <v/>
      </c>
      <c r="JI113" s="3" t="str">
        <f t="shared" ref="JI113" si="1759">IF(JI112="","",COUNTIF($AJ$100:$OK$109,JI112))</f>
        <v/>
      </c>
      <c r="JJ113" s="3" t="str">
        <f t="shared" ref="JJ113" si="1760">IF(JJ112="","",COUNTIF($AJ$100:$OK$109,JJ112))</f>
        <v/>
      </c>
      <c r="JK113" s="3" t="str">
        <f t="shared" ref="JK113" si="1761">IF(JK112="","",COUNTIF($AJ$100:$OK$109,JK112))</f>
        <v/>
      </c>
      <c r="JL113" s="3" t="str">
        <f t="shared" ref="JL113" si="1762">IF(JL112="","",COUNTIF($AJ$100:$OK$109,JL112))</f>
        <v/>
      </c>
      <c r="JM113" s="3" t="str">
        <f t="shared" ref="JM113" si="1763">IF(JM112="","",COUNTIF($AJ$100:$OK$109,JM112))</f>
        <v/>
      </c>
      <c r="JN113" s="3" t="str">
        <f t="shared" ref="JN113" si="1764">IF(JN112="","",COUNTIF($AJ$100:$OK$109,JN112))</f>
        <v/>
      </c>
      <c r="JO113" s="3" t="str">
        <f t="shared" ref="JO113" si="1765">IF(JO112="","",COUNTIF($AJ$100:$OK$109,JO112))</f>
        <v/>
      </c>
      <c r="JP113" s="3" t="str">
        <f t="shared" ref="JP113" si="1766">IF(JP112="","",COUNTIF($AJ$100:$OK$109,JP112))</f>
        <v/>
      </c>
      <c r="JQ113" s="3" t="str">
        <f t="shared" ref="JQ113" si="1767">IF(JQ112="","",COUNTIF($AJ$100:$OK$109,JQ112))</f>
        <v/>
      </c>
      <c r="JR113" s="3" t="str">
        <f t="shared" ref="JR113" si="1768">IF(JR112="","",COUNTIF($AJ$100:$OK$109,JR112))</f>
        <v/>
      </c>
      <c r="JS113" s="3" t="str">
        <f t="shared" ref="JS113" si="1769">IF(JS112="","",COUNTIF($AJ$100:$OK$109,JS112))</f>
        <v/>
      </c>
      <c r="JT113" s="3" t="str">
        <f t="shared" ref="JT113" si="1770">IF(JT112="","",COUNTIF($AJ$100:$OK$109,JT112))</f>
        <v/>
      </c>
      <c r="JU113" s="3" t="str">
        <f t="shared" ref="JU113" si="1771">IF(JU112="","",COUNTIF($AJ$100:$OK$109,JU112))</f>
        <v/>
      </c>
      <c r="JV113" s="3" t="str">
        <f t="shared" ref="JV113" si="1772">IF(JV112="","",COUNTIF($AJ$100:$OK$109,JV112))</f>
        <v/>
      </c>
      <c r="JW113" s="3" t="str">
        <f t="shared" ref="JW113" si="1773">IF(JW112="","",COUNTIF($AJ$100:$OK$109,JW112))</f>
        <v/>
      </c>
      <c r="JX113" s="3" t="str">
        <f t="shared" ref="JX113" si="1774">IF(JX112="","",COUNTIF($AJ$100:$OK$109,JX112))</f>
        <v/>
      </c>
      <c r="JY113" s="3" t="str">
        <f t="shared" ref="JY113" si="1775">IF(JY112="","",COUNTIF($AJ$100:$OK$109,JY112))</f>
        <v/>
      </c>
      <c r="JZ113" s="3" t="str">
        <f t="shared" ref="JZ113" si="1776">IF(JZ112="","",COUNTIF($AJ$100:$OK$109,JZ112))</f>
        <v/>
      </c>
      <c r="KA113" s="3" t="str">
        <f t="shared" ref="KA113" si="1777">IF(KA112="","",COUNTIF($AJ$100:$OK$109,KA112))</f>
        <v/>
      </c>
      <c r="KB113" s="3" t="str">
        <f t="shared" ref="KB113" si="1778">IF(KB112="","",COUNTIF($AJ$100:$OK$109,KB112))</f>
        <v/>
      </c>
      <c r="KC113" s="3" t="str">
        <f t="shared" ref="KC113" si="1779">IF(KC112="","",COUNTIF($AJ$100:$OK$109,KC112))</f>
        <v/>
      </c>
      <c r="KD113" s="3" t="str">
        <f t="shared" ref="KD113" si="1780">IF(KD112="","",COUNTIF($AJ$100:$OK$109,KD112))</f>
        <v/>
      </c>
      <c r="KE113" s="3" t="str">
        <f t="shared" ref="KE113" si="1781">IF(KE112="","",COUNTIF($AJ$100:$OK$109,KE112))</f>
        <v/>
      </c>
      <c r="KF113" s="3" t="str">
        <f t="shared" ref="KF113" si="1782">IF(KF112="","",COUNTIF($AJ$100:$OK$109,KF112))</f>
        <v/>
      </c>
      <c r="KG113" s="3" t="str">
        <f t="shared" ref="KG113" si="1783">IF(KG112="","",COUNTIF($AJ$100:$OK$109,KG112))</f>
        <v/>
      </c>
      <c r="KH113" s="3" t="str">
        <f t="shared" ref="KH113" si="1784">IF(KH112="","",COUNTIF($AJ$100:$OK$109,KH112))</f>
        <v/>
      </c>
      <c r="KI113" s="3" t="str">
        <f t="shared" ref="KI113" si="1785">IF(KI112="","",COUNTIF($AJ$100:$OK$109,KI112))</f>
        <v/>
      </c>
      <c r="KJ113" s="3" t="str">
        <f t="shared" ref="KJ113" si="1786">IF(KJ112="","",COUNTIF($AJ$100:$OK$109,KJ112))</f>
        <v/>
      </c>
      <c r="KK113" s="3" t="str">
        <f t="shared" ref="KK113" si="1787">IF(KK112="","",COUNTIF($AJ$100:$OK$109,KK112))</f>
        <v/>
      </c>
      <c r="KL113" s="3" t="str">
        <f t="shared" ref="KL113" si="1788">IF(KL112="","",COUNTIF($AJ$100:$OK$109,KL112))</f>
        <v/>
      </c>
      <c r="KM113" s="3" t="str">
        <f t="shared" ref="KM113" si="1789">IF(KM112="","",COUNTIF($AJ$100:$OK$109,KM112))</f>
        <v/>
      </c>
      <c r="KN113" s="3" t="str">
        <f t="shared" ref="KN113" si="1790">IF(KN112="","",COUNTIF($AJ$100:$OK$109,KN112))</f>
        <v/>
      </c>
      <c r="KO113" s="3" t="str">
        <f t="shared" ref="KO113" si="1791">IF(KO112="","",COUNTIF($AJ$100:$OK$109,KO112))</f>
        <v/>
      </c>
      <c r="KP113" s="3" t="str">
        <f t="shared" ref="KP113" si="1792">IF(KP112="","",COUNTIF($AJ$100:$OK$109,KP112))</f>
        <v/>
      </c>
      <c r="KQ113" s="3" t="str">
        <f t="shared" ref="KQ113" si="1793">IF(KQ112="","",COUNTIF($AJ$100:$OK$109,KQ112))</f>
        <v/>
      </c>
      <c r="KR113" s="3" t="str">
        <f t="shared" ref="KR113" si="1794">IF(KR112="","",COUNTIF($AJ$100:$OK$109,KR112))</f>
        <v/>
      </c>
      <c r="KS113" s="3" t="str">
        <f t="shared" ref="KS113" si="1795">IF(KS112="","",COUNTIF($AJ$100:$OK$109,KS112))</f>
        <v/>
      </c>
      <c r="KT113" s="3" t="str">
        <f t="shared" ref="KT113" si="1796">IF(KT112="","",COUNTIF($AJ$100:$OK$109,KT112))</f>
        <v/>
      </c>
      <c r="KU113" s="3" t="str">
        <f t="shared" ref="KU113" si="1797">IF(KU112="","",COUNTIF($AJ$100:$OK$109,KU112))</f>
        <v/>
      </c>
      <c r="KV113" s="3" t="str">
        <f t="shared" ref="KV113" si="1798">IF(KV112="","",COUNTIF($AJ$100:$OK$109,KV112))</f>
        <v/>
      </c>
      <c r="KW113" s="3" t="str">
        <f t="shared" ref="KW113" si="1799">IF(KW112="","",COUNTIF($AJ$100:$OK$109,KW112))</f>
        <v/>
      </c>
      <c r="KX113" s="3" t="str">
        <f t="shared" ref="KX113" si="1800">IF(KX112="","",COUNTIF($AJ$100:$OK$109,KX112))</f>
        <v/>
      </c>
      <c r="KY113" s="3" t="str">
        <f t="shared" ref="KY113" si="1801">IF(KY112="","",COUNTIF($AJ$100:$OK$109,KY112))</f>
        <v/>
      </c>
      <c r="KZ113" s="3" t="str">
        <f t="shared" ref="KZ113" si="1802">IF(KZ112="","",COUNTIF($AJ$100:$OK$109,KZ112))</f>
        <v/>
      </c>
      <c r="LA113" s="3" t="str">
        <f t="shared" ref="LA113" si="1803">IF(LA112="","",COUNTIF($AJ$100:$OK$109,LA112))</f>
        <v/>
      </c>
      <c r="LB113" s="3" t="str">
        <f t="shared" ref="LB113" si="1804">IF(LB112="","",COUNTIF($AJ$100:$OK$109,LB112))</f>
        <v/>
      </c>
      <c r="LC113" s="3" t="str">
        <f t="shared" ref="LC113" si="1805">IF(LC112="","",COUNTIF($AJ$100:$OK$109,LC112))</f>
        <v/>
      </c>
      <c r="LD113" s="3" t="str">
        <f t="shared" ref="LD113" si="1806">IF(LD112="","",COUNTIF($AJ$100:$OK$109,LD112))</f>
        <v/>
      </c>
      <c r="LE113" s="3" t="str">
        <f t="shared" ref="LE113" si="1807">IF(LE112="","",COUNTIF($AJ$100:$OK$109,LE112))</f>
        <v/>
      </c>
      <c r="LF113" s="3" t="str">
        <f t="shared" ref="LF113" si="1808">IF(LF112="","",COUNTIF($AJ$100:$OK$109,LF112))</f>
        <v/>
      </c>
      <c r="LG113" s="3" t="str">
        <f t="shared" ref="LG113" si="1809">IF(LG112="","",COUNTIF($AJ$100:$OK$109,LG112))</f>
        <v/>
      </c>
      <c r="LH113" s="3" t="str">
        <f t="shared" ref="LH113" si="1810">IF(LH112="","",COUNTIF($AJ$100:$OK$109,LH112))</f>
        <v/>
      </c>
      <c r="LI113" s="3" t="str">
        <f t="shared" ref="LI113" si="1811">IF(LI112="","",COUNTIF($AJ$100:$OK$109,LI112))</f>
        <v/>
      </c>
      <c r="LJ113" s="3" t="str">
        <f t="shared" ref="LJ113" si="1812">IF(LJ112="","",COUNTIF($AJ$100:$OK$109,LJ112))</f>
        <v/>
      </c>
      <c r="LK113" s="3" t="str">
        <f t="shared" ref="LK113" si="1813">IF(LK112="","",COUNTIF($AJ$100:$OK$109,LK112))</f>
        <v/>
      </c>
      <c r="LL113" s="3" t="str">
        <f t="shared" ref="LL113" si="1814">IF(LL112="","",COUNTIF($AJ$100:$OK$109,LL112))</f>
        <v/>
      </c>
      <c r="LM113" s="3" t="str">
        <f t="shared" ref="LM113" si="1815">IF(LM112="","",COUNTIF($AJ$100:$OK$109,LM112))</f>
        <v/>
      </c>
      <c r="LN113" s="3" t="str">
        <f t="shared" ref="LN113" si="1816">IF(LN112="","",COUNTIF($AJ$100:$OK$109,LN112))</f>
        <v/>
      </c>
      <c r="LO113" s="3" t="str">
        <f t="shared" ref="LO113" si="1817">IF(LO112="","",COUNTIF($AJ$100:$OK$109,LO112))</f>
        <v/>
      </c>
      <c r="LP113" s="3" t="str">
        <f t="shared" ref="LP113" si="1818">IF(LP112="","",COUNTIF($AJ$100:$OK$109,LP112))</f>
        <v/>
      </c>
      <c r="LQ113" s="3" t="str">
        <f t="shared" ref="LQ113" si="1819">IF(LQ112="","",COUNTIF($AJ$100:$OK$109,LQ112))</f>
        <v/>
      </c>
      <c r="LR113" s="3" t="str">
        <f t="shared" ref="LR113" si="1820">IF(LR112="","",COUNTIF($AJ$100:$OK$109,LR112))</f>
        <v/>
      </c>
      <c r="LS113" s="3" t="str">
        <f t="shared" ref="LS113" si="1821">IF(LS112="","",COUNTIF($AJ$100:$OK$109,LS112))</f>
        <v/>
      </c>
      <c r="LT113" s="3" t="str">
        <f t="shared" ref="LT113" si="1822">IF(LT112="","",COUNTIF($AJ$100:$OK$109,LT112))</f>
        <v/>
      </c>
      <c r="LU113" s="3" t="str">
        <f t="shared" ref="LU113" si="1823">IF(LU112="","",COUNTIF($AJ$100:$OK$109,LU112))</f>
        <v/>
      </c>
      <c r="LV113" s="3" t="str">
        <f t="shared" ref="LV113" si="1824">IF(LV112="","",COUNTIF($AJ$100:$OK$109,LV112))</f>
        <v/>
      </c>
      <c r="LW113" s="3" t="str">
        <f t="shared" ref="LW113" si="1825">IF(LW112="","",COUNTIF($AJ$100:$OK$109,LW112))</f>
        <v/>
      </c>
      <c r="LX113" s="3" t="str">
        <f t="shared" ref="LX113" si="1826">IF(LX112="","",COUNTIF($AJ$100:$OK$109,LX112))</f>
        <v/>
      </c>
      <c r="LY113" s="3" t="str">
        <f t="shared" ref="LY113" si="1827">IF(LY112="","",COUNTIF($AJ$100:$OK$109,LY112))</f>
        <v/>
      </c>
      <c r="LZ113" s="3" t="str">
        <f t="shared" ref="LZ113" si="1828">IF(LZ112="","",COUNTIF($AJ$100:$OK$109,LZ112))</f>
        <v/>
      </c>
      <c r="MA113" s="3" t="str">
        <f t="shared" ref="MA113" si="1829">IF(MA112="","",COUNTIF($AJ$100:$OK$109,MA112))</f>
        <v/>
      </c>
      <c r="MB113" s="3" t="str">
        <f t="shared" ref="MB113" si="1830">IF(MB112="","",COUNTIF($AJ$100:$OK$109,MB112))</f>
        <v/>
      </c>
      <c r="MC113" s="3" t="str">
        <f t="shared" ref="MC113" si="1831">IF(MC112="","",COUNTIF($AJ$100:$OK$109,MC112))</f>
        <v/>
      </c>
      <c r="MD113" s="3" t="str">
        <f t="shared" ref="MD113" si="1832">IF(MD112="","",COUNTIF($AJ$100:$OK$109,MD112))</f>
        <v/>
      </c>
      <c r="ME113" s="3" t="str">
        <f t="shared" ref="ME113" si="1833">IF(ME112="","",COUNTIF($AJ$100:$OK$109,ME112))</f>
        <v/>
      </c>
      <c r="MF113" s="3" t="str">
        <f t="shared" ref="MF113" si="1834">IF(MF112="","",COUNTIF($AJ$100:$OK$109,MF112))</f>
        <v/>
      </c>
      <c r="MG113" s="3" t="str">
        <f t="shared" ref="MG113" si="1835">IF(MG112="","",COUNTIF($AJ$100:$OK$109,MG112))</f>
        <v/>
      </c>
      <c r="MH113" s="3" t="str">
        <f t="shared" ref="MH113" si="1836">IF(MH112="","",COUNTIF($AJ$100:$OK$109,MH112))</f>
        <v/>
      </c>
      <c r="MI113" s="3" t="str">
        <f t="shared" ref="MI113" si="1837">IF(MI112="","",COUNTIF($AJ$100:$OK$109,MI112))</f>
        <v/>
      </c>
      <c r="MJ113" s="3" t="str">
        <f t="shared" ref="MJ113" si="1838">IF(MJ112="","",COUNTIF($AJ$100:$OK$109,MJ112))</f>
        <v/>
      </c>
      <c r="MK113" s="3" t="str">
        <f t="shared" ref="MK113" si="1839">IF(MK112="","",COUNTIF($AJ$100:$OK$109,MK112))</f>
        <v/>
      </c>
      <c r="ML113" s="3" t="str">
        <f t="shared" ref="ML113" si="1840">IF(ML112="","",COUNTIF($AJ$100:$OK$109,ML112))</f>
        <v/>
      </c>
      <c r="MM113" s="3" t="str">
        <f t="shared" ref="MM113" si="1841">IF(MM112="","",COUNTIF($AJ$100:$OK$109,MM112))</f>
        <v/>
      </c>
      <c r="MN113" s="3" t="str">
        <f t="shared" ref="MN113" si="1842">IF(MN112="","",COUNTIF($AJ$100:$OK$109,MN112))</f>
        <v/>
      </c>
      <c r="MO113" s="3" t="str">
        <f t="shared" ref="MO113" si="1843">IF(MO112="","",COUNTIF($AJ$100:$OK$109,MO112))</f>
        <v/>
      </c>
      <c r="MP113" s="3" t="str">
        <f t="shared" ref="MP113" si="1844">IF(MP112="","",COUNTIF($AJ$100:$OK$109,MP112))</f>
        <v/>
      </c>
      <c r="MQ113" s="3" t="str">
        <f t="shared" ref="MQ113" si="1845">IF(MQ112="","",COUNTIF($AJ$100:$OK$109,MQ112))</f>
        <v/>
      </c>
      <c r="MR113" s="3" t="str">
        <f t="shared" ref="MR113" si="1846">IF(MR112="","",COUNTIF($AJ$100:$OK$109,MR112))</f>
        <v/>
      </c>
      <c r="MS113" s="3" t="str">
        <f t="shared" ref="MS113" si="1847">IF(MS112="","",COUNTIF($AJ$100:$OK$109,MS112))</f>
        <v/>
      </c>
      <c r="MT113" s="3" t="str">
        <f t="shared" ref="MT113" si="1848">IF(MT112="","",COUNTIF($AJ$100:$OK$109,MT112))</f>
        <v/>
      </c>
      <c r="MU113" s="3" t="str">
        <f t="shared" ref="MU113" si="1849">IF(MU112="","",COUNTIF($AJ$100:$OK$109,MU112))</f>
        <v/>
      </c>
      <c r="MV113" s="3" t="str">
        <f t="shared" ref="MV113" si="1850">IF(MV112="","",COUNTIF($AJ$100:$OK$109,MV112))</f>
        <v/>
      </c>
      <c r="MW113" s="3" t="str">
        <f t="shared" ref="MW113" si="1851">IF(MW112="","",COUNTIF($AJ$100:$OK$109,MW112))</f>
        <v/>
      </c>
      <c r="MX113" s="3" t="str">
        <f t="shared" ref="MX113" si="1852">IF(MX112="","",COUNTIF($AJ$100:$OK$109,MX112))</f>
        <v/>
      </c>
      <c r="MY113" s="3" t="str">
        <f t="shared" ref="MY113" si="1853">IF(MY112="","",COUNTIF($AJ$100:$OK$109,MY112))</f>
        <v/>
      </c>
      <c r="MZ113" s="3" t="str">
        <f t="shared" ref="MZ113" si="1854">IF(MZ112="","",COUNTIF($AJ$100:$OK$109,MZ112))</f>
        <v/>
      </c>
      <c r="NA113" s="3" t="str">
        <f t="shared" ref="NA113" si="1855">IF(NA112="","",COUNTIF($AJ$100:$OK$109,NA112))</f>
        <v/>
      </c>
      <c r="NB113" s="3" t="str">
        <f t="shared" ref="NB113" si="1856">IF(NB112="","",COUNTIF($AJ$100:$OK$109,NB112))</f>
        <v/>
      </c>
      <c r="NC113" s="3" t="str">
        <f t="shared" ref="NC113" si="1857">IF(NC112="","",COUNTIF($AJ$100:$OK$109,NC112))</f>
        <v/>
      </c>
      <c r="ND113" s="3" t="str">
        <f t="shared" ref="ND113" si="1858">IF(ND112="","",COUNTIF($AJ$100:$OK$109,ND112))</f>
        <v/>
      </c>
      <c r="NE113" s="3" t="str">
        <f t="shared" ref="NE113" si="1859">IF(NE112="","",COUNTIF($AJ$100:$OK$109,NE112))</f>
        <v/>
      </c>
      <c r="NF113" s="3" t="str">
        <f t="shared" ref="NF113" si="1860">IF(NF112="","",COUNTIF($AJ$100:$OK$109,NF112))</f>
        <v/>
      </c>
      <c r="NG113" s="3" t="str">
        <f t="shared" ref="NG113" si="1861">IF(NG112="","",COUNTIF($AJ$100:$OK$109,NG112))</f>
        <v/>
      </c>
      <c r="NH113" s="3" t="str">
        <f t="shared" ref="NH113" si="1862">IF(NH112="","",COUNTIF($AJ$100:$OK$109,NH112))</f>
        <v/>
      </c>
      <c r="NI113" s="3" t="str">
        <f t="shared" ref="NI113" si="1863">IF(NI112="","",COUNTIF($AJ$100:$OK$109,NI112))</f>
        <v/>
      </c>
      <c r="NJ113" s="3" t="str">
        <f t="shared" ref="NJ113" si="1864">IF(NJ112="","",COUNTIF($AJ$100:$OK$109,NJ112))</f>
        <v/>
      </c>
      <c r="NK113" s="3" t="str">
        <f t="shared" ref="NK113" si="1865">IF(NK112="","",COUNTIF($AJ$100:$OK$109,NK112))</f>
        <v/>
      </c>
      <c r="NL113" s="3" t="str">
        <f t="shared" ref="NL113" si="1866">IF(NL112="","",COUNTIF($AJ$100:$OK$109,NL112))</f>
        <v/>
      </c>
      <c r="NM113" s="3" t="str">
        <f t="shared" ref="NM113" si="1867">IF(NM112="","",COUNTIF($AJ$100:$OK$109,NM112))</f>
        <v/>
      </c>
      <c r="NN113" s="3" t="str">
        <f t="shared" ref="NN113" si="1868">IF(NN112="","",COUNTIF($AJ$100:$OK$109,NN112))</f>
        <v/>
      </c>
      <c r="NO113" s="3" t="str">
        <f t="shared" ref="NO113" si="1869">IF(NO112="","",COUNTIF($AJ$100:$OK$109,NO112))</f>
        <v/>
      </c>
      <c r="NP113" s="3" t="str">
        <f t="shared" ref="NP113" si="1870">IF(NP112="","",COUNTIF($AJ$100:$OK$109,NP112))</f>
        <v/>
      </c>
      <c r="NQ113" s="3" t="str">
        <f t="shared" ref="NQ113" si="1871">IF(NQ112="","",COUNTIF($AJ$100:$OK$109,NQ112))</f>
        <v/>
      </c>
      <c r="NR113" s="3" t="str">
        <f t="shared" ref="NR113" si="1872">IF(NR112="","",COUNTIF($AJ$100:$OK$109,NR112))</f>
        <v/>
      </c>
      <c r="NS113" s="3" t="str">
        <f t="shared" ref="NS113" si="1873">IF(NS112="","",COUNTIF($AJ$100:$OK$109,NS112))</f>
        <v/>
      </c>
      <c r="NT113" s="3" t="str">
        <f t="shared" ref="NT113" si="1874">IF(NT112="","",COUNTIF($AJ$100:$OK$109,NT112))</f>
        <v/>
      </c>
      <c r="NU113" s="3" t="str">
        <f t="shared" ref="NU113" si="1875">IF(NU112="","",COUNTIF($AJ$100:$OK$109,NU112))</f>
        <v/>
      </c>
      <c r="NV113" s="3" t="str">
        <f t="shared" ref="NV113" si="1876">IF(NV112="","",COUNTIF($AJ$100:$OK$109,NV112))</f>
        <v/>
      </c>
      <c r="NW113" s="3" t="str">
        <f t="shared" ref="NW113" si="1877">IF(NW112="","",COUNTIF($AJ$100:$OK$109,NW112))</f>
        <v/>
      </c>
      <c r="NX113" s="3" t="str">
        <f t="shared" ref="NX113" si="1878">IF(NX112="","",COUNTIF($AJ$100:$OK$109,NX112))</f>
        <v/>
      </c>
      <c r="NY113" s="3" t="str">
        <f t="shared" ref="NY113" si="1879">IF(NY112="","",COUNTIF($AJ$100:$OK$109,NY112))</f>
        <v/>
      </c>
      <c r="NZ113" s="3" t="str">
        <f t="shared" ref="NZ113" si="1880">IF(NZ112="","",COUNTIF($AJ$100:$OK$109,NZ112))</f>
        <v/>
      </c>
      <c r="OA113" s="3" t="str">
        <f t="shared" ref="OA113" si="1881">IF(OA112="","",COUNTIF($AJ$100:$OK$109,OA112))</f>
        <v/>
      </c>
      <c r="OB113" s="3" t="str">
        <f t="shared" ref="OB113" si="1882">IF(OB112="","",COUNTIF($AJ$100:$OK$109,OB112))</f>
        <v/>
      </c>
      <c r="OC113" s="3" t="str">
        <f t="shared" ref="OC113" si="1883">IF(OC112="","",COUNTIF($AJ$100:$OK$109,OC112))</f>
        <v/>
      </c>
      <c r="OD113" s="3" t="str">
        <f t="shared" ref="OD113" si="1884">IF(OD112="","",COUNTIF($AJ$100:$OK$109,OD112))</f>
        <v/>
      </c>
      <c r="OE113" s="3" t="str">
        <f t="shared" ref="OE113" si="1885">IF(OE112="","",COUNTIF($AJ$100:$OK$109,OE112))</f>
        <v/>
      </c>
      <c r="OF113" s="3" t="str">
        <f t="shared" ref="OF113" si="1886">IF(OF112="","",COUNTIF($AJ$100:$OK$109,OF112))</f>
        <v/>
      </c>
      <c r="OG113" s="3" t="str">
        <f t="shared" ref="OG113" si="1887">IF(OG112="","",COUNTIF($AJ$100:$OK$109,OG112))</f>
        <v/>
      </c>
      <c r="OH113" s="3" t="str">
        <f t="shared" ref="OH113" si="1888">IF(OH112="","",COUNTIF($AJ$100:$OK$109,OH112))</f>
        <v/>
      </c>
      <c r="OI113" s="3" t="str">
        <f t="shared" ref="OI113" si="1889">IF(OI112="","",COUNTIF($AJ$100:$OK$109,OI112))</f>
        <v/>
      </c>
      <c r="OJ113" s="3" t="str">
        <f t="shared" ref="OJ113" si="1890">IF(OJ112="","",COUNTIF($AJ$100:$OK$109,OJ112))</f>
        <v/>
      </c>
      <c r="OK113" s="3" t="str">
        <f t="shared" ref="OK113" si="1891">IF(OK112="","",COUNTIF($AJ$100:$OK$109,OK112))</f>
        <v/>
      </c>
    </row>
    <row r="114" spans="30:401" ht="12.95" customHeight="1" x14ac:dyDescent="0.2">
      <c r="AD114" s="4" t="s">
        <v>72</v>
      </c>
      <c r="AE114" s="7"/>
      <c r="AF114" s="7"/>
      <c r="AG114" s="7"/>
      <c r="AH114" s="7"/>
      <c r="AI114" s="7"/>
      <c r="AJ114" s="1" t="str">
        <f>IF(OR(AJ113="",AJ113=0),"",IF(AJ113&gt;1,1,0))</f>
        <v/>
      </c>
      <c r="AK114" s="1" t="str">
        <f t="shared" ref="AK114:AL114" si="1892">IF(OR(AK113="",AK113=0),"",IF(AK113&gt;1,1,0))</f>
        <v/>
      </c>
      <c r="AL114" s="1" t="str">
        <f t="shared" si="1892"/>
        <v/>
      </c>
      <c r="AM114" s="1" t="str">
        <f t="shared" ref="AM114" si="1893">IF(OR(AM113="",AM113=0),"",IF(AM113&gt;1,1,0))</f>
        <v/>
      </c>
      <c r="AN114" s="1" t="str">
        <f t="shared" ref="AN114" si="1894">IF(OR(AN113="",AN113=0),"",IF(AN113&gt;1,1,0))</f>
        <v/>
      </c>
      <c r="AO114" s="1" t="str">
        <f t="shared" ref="AO114" si="1895">IF(OR(AO113="",AO113=0),"",IF(AO113&gt;1,1,0))</f>
        <v/>
      </c>
      <c r="AP114" s="1" t="str">
        <f t="shared" ref="AP114" si="1896">IF(OR(AP113="",AP113=0),"",IF(AP113&gt;1,1,0))</f>
        <v/>
      </c>
      <c r="AQ114" s="1" t="str">
        <f t="shared" ref="AQ114" si="1897">IF(OR(AQ113="",AQ113=0),"",IF(AQ113&gt;1,1,0))</f>
        <v/>
      </c>
      <c r="AR114" s="1" t="str">
        <f t="shared" ref="AR114" si="1898">IF(OR(AR113="",AR113=0),"",IF(AR113&gt;1,1,0))</f>
        <v/>
      </c>
      <c r="AS114" s="1" t="str">
        <f t="shared" ref="AS114" si="1899">IF(OR(AS113="",AS113=0),"",IF(AS113&gt;1,1,0))</f>
        <v/>
      </c>
      <c r="AT114" s="1" t="str">
        <f t="shared" ref="AT114" si="1900">IF(OR(AT113="",AT113=0),"",IF(AT113&gt;1,1,0))</f>
        <v/>
      </c>
      <c r="AU114" s="1" t="str">
        <f t="shared" ref="AU114" si="1901">IF(OR(AU113="",AU113=0),"",IF(AU113&gt;1,1,0))</f>
        <v/>
      </c>
      <c r="AV114" s="1" t="str">
        <f t="shared" ref="AV114" si="1902">IF(OR(AV113="",AV113=0),"",IF(AV113&gt;1,1,0))</f>
        <v/>
      </c>
      <c r="AW114" s="1" t="str">
        <f t="shared" ref="AW114" si="1903">IF(OR(AW113="",AW113=0),"",IF(AW113&gt;1,1,0))</f>
        <v/>
      </c>
      <c r="AX114" s="1" t="str">
        <f t="shared" ref="AX114" si="1904">IF(OR(AX113="",AX113=0),"",IF(AX113&gt;1,1,0))</f>
        <v/>
      </c>
      <c r="AY114" s="1" t="str">
        <f t="shared" ref="AY114" si="1905">IF(OR(AY113="",AY113=0),"",IF(AY113&gt;1,1,0))</f>
        <v/>
      </c>
      <c r="AZ114" s="1" t="str">
        <f t="shared" ref="AZ114" si="1906">IF(OR(AZ113="",AZ113=0),"",IF(AZ113&gt;1,1,0))</f>
        <v/>
      </c>
      <c r="BA114" s="1" t="str">
        <f t="shared" ref="BA114" si="1907">IF(OR(BA113="",BA113=0),"",IF(BA113&gt;1,1,0))</f>
        <v/>
      </c>
      <c r="BB114" s="1" t="str">
        <f t="shared" ref="BB114" si="1908">IF(OR(BB113="",BB113=0),"",IF(BB113&gt;1,1,0))</f>
        <v/>
      </c>
      <c r="BC114" s="1" t="str">
        <f t="shared" ref="BC114" si="1909">IF(OR(BC113="",BC113=0),"",IF(BC113&gt;1,1,0))</f>
        <v/>
      </c>
      <c r="BD114" s="1" t="str">
        <f t="shared" ref="BD114" si="1910">IF(OR(BD113="",BD113=0),"",IF(BD113&gt;1,1,0))</f>
        <v/>
      </c>
      <c r="BE114" s="1" t="str">
        <f t="shared" ref="BE114" si="1911">IF(OR(BE113="",BE113=0),"",IF(BE113&gt;1,1,0))</f>
        <v/>
      </c>
      <c r="BF114" s="1" t="str">
        <f t="shared" ref="BF114" si="1912">IF(OR(BF113="",BF113=0),"",IF(BF113&gt;1,1,0))</f>
        <v/>
      </c>
      <c r="BG114" s="1" t="str">
        <f t="shared" ref="BG114" si="1913">IF(OR(BG113="",BG113=0),"",IF(BG113&gt;1,1,0))</f>
        <v/>
      </c>
      <c r="BH114" s="1" t="str">
        <f t="shared" ref="BH114" si="1914">IF(OR(BH113="",BH113=0),"",IF(BH113&gt;1,1,0))</f>
        <v/>
      </c>
      <c r="BI114" s="1" t="str">
        <f t="shared" ref="BI114" si="1915">IF(OR(BI113="",BI113=0),"",IF(BI113&gt;1,1,0))</f>
        <v/>
      </c>
      <c r="BJ114" s="1" t="str">
        <f t="shared" ref="BJ114" si="1916">IF(OR(BJ113="",BJ113=0),"",IF(BJ113&gt;1,1,0))</f>
        <v/>
      </c>
      <c r="BK114" s="1" t="str">
        <f t="shared" ref="BK114" si="1917">IF(OR(BK113="",BK113=0),"",IF(BK113&gt;1,1,0))</f>
        <v/>
      </c>
      <c r="BL114" s="1" t="str">
        <f t="shared" ref="BL114" si="1918">IF(OR(BL113="",BL113=0),"",IF(BL113&gt;1,1,0))</f>
        <v/>
      </c>
      <c r="BM114" s="1" t="str">
        <f t="shared" ref="BM114" si="1919">IF(OR(BM113="",BM113=0),"",IF(BM113&gt;1,1,0))</f>
        <v/>
      </c>
      <c r="BN114" s="1" t="str">
        <f t="shared" ref="BN114" si="1920">IF(OR(BN113="",BN113=0),"",IF(BN113&gt;1,1,0))</f>
        <v/>
      </c>
      <c r="BO114" s="1" t="str">
        <f t="shared" ref="BO114" si="1921">IF(OR(BO113="",BO113=0),"",IF(BO113&gt;1,1,0))</f>
        <v/>
      </c>
      <c r="BP114" s="1" t="str">
        <f t="shared" ref="BP114" si="1922">IF(OR(BP113="",BP113=0),"",IF(BP113&gt;1,1,0))</f>
        <v/>
      </c>
      <c r="BQ114" s="1" t="str">
        <f t="shared" ref="BQ114" si="1923">IF(OR(BQ113="",BQ113=0),"",IF(BQ113&gt;1,1,0))</f>
        <v/>
      </c>
      <c r="BR114" s="1" t="str">
        <f t="shared" ref="BR114" si="1924">IF(OR(BR113="",BR113=0),"",IF(BR113&gt;1,1,0))</f>
        <v/>
      </c>
      <c r="BS114" s="1" t="str">
        <f t="shared" ref="BS114" si="1925">IF(OR(BS113="",BS113=0),"",IF(BS113&gt;1,1,0))</f>
        <v/>
      </c>
      <c r="BT114" s="1" t="str">
        <f t="shared" ref="BT114" si="1926">IF(OR(BT113="",BT113=0),"",IF(BT113&gt;1,1,0))</f>
        <v/>
      </c>
      <c r="BU114" s="1" t="str">
        <f t="shared" ref="BU114" si="1927">IF(OR(BU113="",BU113=0),"",IF(BU113&gt;1,1,0))</f>
        <v/>
      </c>
      <c r="BV114" s="1" t="str">
        <f t="shared" ref="BV114" si="1928">IF(OR(BV113="",BV113=0),"",IF(BV113&gt;1,1,0))</f>
        <v/>
      </c>
      <c r="BW114" s="1" t="str">
        <f t="shared" ref="BW114" si="1929">IF(OR(BW113="",BW113=0),"",IF(BW113&gt;1,1,0))</f>
        <v/>
      </c>
      <c r="BX114" s="1" t="str">
        <f t="shared" ref="BX114" si="1930">IF(OR(BX113="",BX113=0),"",IF(BX113&gt;1,1,0))</f>
        <v/>
      </c>
      <c r="BY114" s="1" t="str">
        <f t="shared" ref="BY114" si="1931">IF(OR(BY113="",BY113=0),"",IF(BY113&gt;1,1,0))</f>
        <v/>
      </c>
      <c r="BZ114" s="1" t="str">
        <f t="shared" ref="BZ114" si="1932">IF(OR(BZ113="",BZ113=0),"",IF(BZ113&gt;1,1,0))</f>
        <v/>
      </c>
      <c r="CA114" s="1" t="str">
        <f t="shared" ref="CA114" si="1933">IF(OR(CA113="",CA113=0),"",IF(CA113&gt;1,1,0))</f>
        <v/>
      </c>
      <c r="CB114" s="1" t="str">
        <f t="shared" ref="CB114" si="1934">IF(OR(CB113="",CB113=0),"",IF(CB113&gt;1,1,0))</f>
        <v/>
      </c>
      <c r="CC114" s="1" t="str">
        <f t="shared" ref="CC114" si="1935">IF(OR(CC113="",CC113=0),"",IF(CC113&gt;1,1,0))</f>
        <v/>
      </c>
      <c r="CD114" s="1" t="str">
        <f t="shared" ref="CD114" si="1936">IF(OR(CD113="",CD113=0),"",IF(CD113&gt;1,1,0))</f>
        <v/>
      </c>
      <c r="CE114" s="1" t="str">
        <f t="shared" ref="CE114" si="1937">IF(OR(CE113="",CE113=0),"",IF(CE113&gt;1,1,0))</f>
        <v/>
      </c>
      <c r="CF114" s="1" t="str">
        <f t="shared" ref="CF114" si="1938">IF(OR(CF113="",CF113=0),"",IF(CF113&gt;1,1,0))</f>
        <v/>
      </c>
      <c r="CG114" s="1" t="str">
        <f t="shared" ref="CG114" si="1939">IF(OR(CG113="",CG113=0),"",IF(CG113&gt;1,1,0))</f>
        <v/>
      </c>
      <c r="CH114" s="1" t="str">
        <f t="shared" ref="CH114" si="1940">IF(OR(CH113="",CH113=0),"",IF(CH113&gt;1,1,0))</f>
        <v/>
      </c>
      <c r="CI114" s="1" t="str">
        <f t="shared" ref="CI114" si="1941">IF(OR(CI113="",CI113=0),"",IF(CI113&gt;1,1,0))</f>
        <v/>
      </c>
      <c r="CJ114" s="1" t="str">
        <f t="shared" ref="CJ114" si="1942">IF(OR(CJ113="",CJ113=0),"",IF(CJ113&gt;1,1,0))</f>
        <v/>
      </c>
      <c r="CK114" s="1" t="str">
        <f t="shared" ref="CK114" si="1943">IF(OR(CK113="",CK113=0),"",IF(CK113&gt;1,1,0))</f>
        <v/>
      </c>
      <c r="CL114" s="1" t="str">
        <f t="shared" ref="CL114" si="1944">IF(OR(CL113="",CL113=0),"",IF(CL113&gt;1,1,0))</f>
        <v/>
      </c>
      <c r="CM114" s="1" t="str">
        <f t="shared" ref="CM114" si="1945">IF(OR(CM113="",CM113=0),"",IF(CM113&gt;1,1,0))</f>
        <v/>
      </c>
      <c r="CN114" s="1" t="str">
        <f t="shared" ref="CN114" si="1946">IF(OR(CN113="",CN113=0),"",IF(CN113&gt;1,1,0))</f>
        <v/>
      </c>
      <c r="CO114" s="1" t="str">
        <f t="shared" ref="CO114" si="1947">IF(OR(CO113="",CO113=0),"",IF(CO113&gt;1,1,0))</f>
        <v/>
      </c>
      <c r="CP114" s="1" t="str">
        <f t="shared" ref="CP114" si="1948">IF(OR(CP113="",CP113=0),"",IF(CP113&gt;1,1,0))</f>
        <v/>
      </c>
      <c r="CQ114" s="1" t="str">
        <f t="shared" ref="CQ114" si="1949">IF(OR(CQ113="",CQ113=0),"",IF(CQ113&gt;1,1,0))</f>
        <v/>
      </c>
      <c r="CR114" s="1" t="str">
        <f t="shared" ref="CR114" si="1950">IF(OR(CR113="",CR113=0),"",IF(CR113&gt;1,1,0))</f>
        <v/>
      </c>
      <c r="CS114" s="1" t="str">
        <f t="shared" ref="CS114" si="1951">IF(OR(CS113="",CS113=0),"",IF(CS113&gt;1,1,0))</f>
        <v/>
      </c>
      <c r="CT114" s="1" t="str">
        <f t="shared" ref="CT114" si="1952">IF(OR(CT113="",CT113=0),"",IF(CT113&gt;1,1,0))</f>
        <v/>
      </c>
      <c r="CU114" s="1" t="str">
        <f t="shared" ref="CU114" si="1953">IF(OR(CU113="",CU113=0),"",IF(CU113&gt;1,1,0))</f>
        <v/>
      </c>
      <c r="CV114" s="1" t="str">
        <f t="shared" ref="CV114" si="1954">IF(OR(CV113="",CV113=0),"",IF(CV113&gt;1,1,0))</f>
        <v/>
      </c>
      <c r="CW114" s="1" t="str">
        <f t="shared" ref="CW114" si="1955">IF(OR(CW113="",CW113=0),"",IF(CW113&gt;1,1,0))</f>
        <v/>
      </c>
      <c r="CX114" s="1" t="str">
        <f t="shared" ref="CX114" si="1956">IF(OR(CX113="",CX113=0),"",IF(CX113&gt;1,1,0))</f>
        <v/>
      </c>
      <c r="CY114" s="1" t="str">
        <f t="shared" ref="CY114" si="1957">IF(OR(CY113="",CY113=0),"",IF(CY113&gt;1,1,0))</f>
        <v/>
      </c>
      <c r="CZ114" s="1" t="str">
        <f t="shared" ref="CZ114" si="1958">IF(OR(CZ113="",CZ113=0),"",IF(CZ113&gt;1,1,0))</f>
        <v/>
      </c>
      <c r="DA114" s="1" t="str">
        <f t="shared" ref="DA114" si="1959">IF(OR(DA113="",DA113=0),"",IF(DA113&gt;1,1,0))</f>
        <v/>
      </c>
      <c r="DB114" s="1" t="str">
        <f t="shared" ref="DB114" si="1960">IF(OR(DB113="",DB113=0),"",IF(DB113&gt;1,1,0))</f>
        <v/>
      </c>
      <c r="DC114" s="1" t="str">
        <f t="shared" ref="DC114" si="1961">IF(OR(DC113="",DC113=0),"",IF(DC113&gt;1,1,0))</f>
        <v/>
      </c>
      <c r="DD114" s="1" t="str">
        <f t="shared" ref="DD114" si="1962">IF(OR(DD113="",DD113=0),"",IF(DD113&gt;1,1,0))</f>
        <v/>
      </c>
      <c r="DE114" s="1" t="str">
        <f t="shared" ref="DE114" si="1963">IF(OR(DE113="",DE113=0),"",IF(DE113&gt;1,1,0))</f>
        <v/>
      </c>
      <c r="DF114" s="1" t="str">
        <f t="shared" ref="DF114" si="1964">IF(OR(DF113="",DF113=0),"",IF(DF113&gt;1,1,0))</f>
        <v/>
      </c>
      <c r="DG114" s="1" t="str">
        <f t="shared" ref="DG114" si="1965">IF(OR(DG113="",DG113=0),"",IF(DG113&gt;1,1,0))</f>
        <v/>
      </c>
      <c r="DH114" s="1" t="str">
        <f t="shared" ref="DH114" si="1966">IF(OR(DH113="",DH113=0),"",IF(DH113&gt;1,1,0))</f>
        <v/>
      </c>
      <c r="DI114" s="1" t="str">
        <f t="shared" ref="DI114" si="1967">IF(OR(DI113="",DI113=0),"",IF(DI113&gt;1,1,0))</f>
        <v/>
      </c>
      <c r="DJ114" s="1" t="str">
        <f t="shared" ref="DJ114" si="1968">IF(OR(DJ113="",DJ113=0),"",IF(DJ113&gt;1,1,0))</f>
        <v/>
      </c>
      <c r="DK114" s="1" t="str">
        <f t="shared" ref="DK114" si="1969">IF(OR(DK113="",DK113=0),"",IF(DK113&gt;1,1,0))</f>
        <v/>
      </c>
      <c r="DL114" s="1" t="str">
        <f t="shared" ref="DL114" si="1970">IF(OR(DL113="",DL113=0),"",IF(DL113&gt;1,1,0))</f>
        <v/>
      </c>
      <c r="DM114" s="1" t="str">
        <f t="shared" ref="DM114" si="1971">IF(OR(DM113="",DM113=0),"",IF(DM113&gt;1,1,0))</f>
        <v/>
      </c>
      <c r="DN114" s="1" t="str">
        <f t="shared" ref="DN114" si="1972">IF(OR(DN113="",DN113=0),"",IF(DN113&gt;1,1,0))</f>
        <v/>
      </c>
      <c r="DO114" s="1" t="str">
        <f t="shared" ref="DO114" si="1973">IF(OR(DO113="",DO113=0),"",IF(DO113&gt;1,1,0))</f>
        <v/>
      </c>
      <c r="DP114" s="1" t="str">
        <f t="shared" ref="DP114" si="1974">IF(OR(DP113="",DP113=0),"",IF(DP113&gt;1,1,0))</f>
        <v/>
      </c>
      <c r="DQ114" s="1" t="str">
        <f t="shared" ref="DQ114" si="1975">IF(OR(DQ113="",DQ113=0),"",IF(DQ113&gt;1,1,0))</f>
        <v/>
      </c>
      <c r="DR114" s="1" t="str">
        <f t="shared" ref="DR114" si="1976">IF(OR(DR113="",DR113=0),"",IF(DR113&gt;1,1,0))</f>
        <v/>
      </c>
      <c r="DS114" s="1" t="str">
        <f t="shared" ref="DS114" si="1977">IF(OR(DS113="",DS113=0),"",IF(DS113&gt;1,1,0))</f>
        <v/>
      </c>
      <c r="DT114" s="1" t="str">
        <f t="shared" ref="DT114" si="1978">IF(OR(DT113="",DT113=0),"",IF(DT113&gt;1,1,0))</f>
        <v/>
      </c>
      <c r="DU114" s="1" t="str">
        <f t="shared" ref="DU114" si="1979">IF(OR(DU113="",DU113=0),"",IF(DU113&gt;1,1,0))</f>
        <v/>
      </c>
      <c r="DV114" s="1" t="str">
        <f t="shared" ref="DV114" si="1980">IF(OR(DV113="",DV113=0),"",IF(DV113&gt;1,1,0))</f>
        <v/>
      </c>
      <c r="DW114" s="1" t="str">
        <f t="shared" ref="DW114" si="1981">IF(OR(DW113="",DW113=0),"",IF(DW113&gt;1,1,0))</f>
        <v/>
      </c>
      <c r="DX114" s="1" t="str">
        <f t="shared" ref="DX114" si="1982">IF(OR(DX113="",DX113=0),"",IF(DX113&gt;1,1,0))</f>
        <v/>
      </c>
      <c r="DY114" s="1" t="str">
        <f t="shared" ref="DY114" si="1983">IF(OR(DY113="",DY113=0),"",IF(DY113&gt;1,1,0))</f>
        <v/>
      </c>
      <c r="DZ114" s="1" t="str">
        <f t="shared" ref="DZ114" si="1984">IF(OR(DZ113="",DZ113=0),"",IF(DZ113&gt;1,1,0))</f>
        <v/>
      </c>
      <c r="EA114" s="1" t="str">
        <f t="shared" ref="EA114" si="1985">IF(OR(EA113="",EA113=0),"",IF(EA113&gt;1,1,0))</f>
        <v/>
      </c>
      <c r="EB114" s="1" t="str">
        <f t="shared" ref="EB114" si="1986">IF(OR(EB113="",EB113=0),"",IF(EB113&gt;1,1,0))</f>
        <v/>
      </c>
      <c r="EC114" s="1" t="str">
        <f t="shared" ref="EC114" si="1987">IF(OR(EC113="",EC113=0),"",IF(EC113&gt;1,1,0))</f>
        <v/>
      </c>
      <c r="ED114" s="1" t="str">
        <f t="shared" ref="ED114" si="1988">IF(OR(ED113="",ED113=0),"",IF(ED113&gt;1,1,0))</f>
        <v/>
      </c>
      <c r="EE114" s="1" t="str">
        <f t="shared" ref="EE114" si="1989">IF(OR(EE113="",EE113=0),"",IF(EE113&gt;1,1,0))</f>
        <v/>
      </c>
      <c r="EF114" s="1" t="str">
        <f t="shared" ref="EF114" si="1990">IF(OR(EF113="",EF113=0),"",IF(EF113&gt;1,1,0))</f>
        <v/>
      </c>
      <c r="EG114" s="1" t="str">
        <f t="shared" ref="EG114" si="1991">IF(OR(EG113="",EG113=0),"",IF(EG113&gt;1,1,0))</f>
        <v/>
      </c>
      <c r="EH114" s="1" t="str">
        <f t="shared" ref="EH114" si="1992">IF(OR(EH113="",EH113=0),"",IF(EH113&gt;1,1,0))</f>
        <v/>
      </c>
      <c r="EI114" s="1" t="str">
        <f t="shared" ref="EI114" si="1993">IF(OR(EI113="",EI113=0),"",IF(EI113&gt;1,1,0))</f>
        <v/>
      </c>
      <c r="EJ114" s="1" t="str">
        <f t="shared" ref="EJ114" si="1994">IF(OR(EJ113="",EJ113=0),"",IF(EJ113&gt;1,1,0))</f>
        <v/>
      </c>
      <c r="EK114" s="1" t="str">
        <f t="shared" ref="EK114" si="1995">IF(OR(EK113="",EK113=0),"",IF(EK113&gt;1,1,0))</f>
        <v/>
      </c>
      <c r="EL114" s="1" t="str">
        <f t="shared" ref="EL114" si="1996">IF(OR(EL113="",EL113=0),"",IF(EL113&gt;1,1,0))</f>
        <v/>
      </c>
      <c r="EM114" s="1" t="str">
        <f t="shared" ref="EM114" si="1997">IF(OR(EM113="",EM113=0),"",IF(EM113&gt;1,1,0))</f>
        <v/>
      </c>
      <c r="EN114" s="1" t="str">
        <f t="shared" ref="EN114" si="1998">IF(OR(EN113="",EN113=0),"",IF(EN113&gt;1,1,0))</f>
        <v/>
      </c>
      <c r="EO114" s="1" t="str">
        <f t="shared" ref="EO114" si="1999">IF(OR(EO113="",EO113=0),"",IF(EO113&gt;1,1,0))</f>
        <v/>
      </c>
      <c r="EP114" s="1" t="str">
        <f t="shared" ref="EP114" si="2000">IF(OR(EP113="",EP113=0),"",IF(EP113&gt;1,1,0))</f>
        <v/>
      </c>
      <c r="EQ114" s="1" t="str">
        <f t="shared" ref="EQ114" si="2001">IF(OR(EQ113="",EQ113=0),"",IF(EQ113&gt;1,1,0))</f>
        <v/>
      </c>
      <c r="ER114" s="1" t="str">
        <f t="shared" ref="ER114" si="2002">IF(OR(ER113="",ER113=0),"",IF(ER113&gt;1,1,0))</f>
        <v/>
      </c>
      <c r="ES114" s="1" t="str">
        <f t="shared" ref="ES114" si="2003">IF(OR(ES113="",ES113=0),"",IF(ES113&gt;1,1,0))</f>
        <v/>
      </c>
      <c r="ET114" s="1" t="str">
        <f t="shared" ref="ET114" si="2004">IF(OR(ET113="",ET113=0),"",IF(ET113&gt;1,1,0))</f>
        <v/>
      </c>
      <c r="EU114" s="1" t="str">
        <f t="shared" ref="EU114" si="2005">IF(OR(EU113="",EU113=0),"",IF(EU113&gt;1,1,0))</f>
        <v/>
      </c>
      <c r="EV114" s="1" t="str">
        <f t="shared" ref="EV114" si="2006">IF(OR(EV113="",EV113=0),"",IF(EV113&gt;1,1,0))</f>
        <v/>
      </c>
      <c r="EW114" s="1" t="str">
        <f t="shared" ref="EW114" si="2007">IF(OR(EW113="",EW113=0),"",IF(EW113&gt;1,1,0))</f>
        <v/>
      </c>
      <c r="EX114" s="1" t="str">
        <f t="shared" ref="EX114" si="2008">IF(OR(EX113="",EX113=0),"",IF(EX113&gt;1,1,0))</f>
        <v/>
      </c>
      <c r="EY114" s="1" t="str">
        <f t="shared" ref="EY114" si="2009">IF(OR(EY113="",EY113=0),"",IF(EY113&gt;1,1,0))</f>
        <v/>
      </c>
      <c r="EZ114" s="1" t="str">
        <f t="shared" ref="EZ114" si="2010">IF(OR(EZ113="",EZ113=0),"",IF(EZ113&gt;1,1,0))</f>
        <v/>
      </c>
      <c r="FA114" s="1" t="str">
        <f t="shared" ref="FA114" si="2011">IF(OR(FA113="",FA113=0),"",IF(FA113&gt;1,1,0))</f>
        <v/>
      </c>
      <c r="FB114" s="1" t="str">
        <f t="shared" ref="FB114" si="2012">IF(OR(FB113="",FB113=0),"",IF(FB113&gt;1,1,0))</f>
        <v/>
      </c>
      <c r="FC114" s="1" t="str">
        <f t="shared" ref="FC114" si="2013">IF(OR(FC113="",FC113=0),"",IF(FC113&gt;1,1,0))</f>
        <v/>
      </c>
      <c r="FD114" s="1" t="str">
        <f t="shared" ref="FD114" si="2014">IF(OR(FD113="",FD113=0),"",IF(FD113&gt;1,1,0))</f>
        <v/>
      </c>
      <c r="FE114" s="1" t="str">
        <f t="shared" ref="FE114" si="2015">IF(OR(FE113="",FE113=0),"",IF(FE113&gt;1,1,0))</f>
        <v/>
      </c>
      <c r="FF114" s="1" t="str">
        <f t="shared" ref="FF114" si="2016">IF(OR(FF113="",FF113=0),"",IF(FF113&gt;1,1,0))</f>
        <v/>
      </c>
      <c r="FG114" s="1" t="str">
        <f t="shared" ref="FG114" si="2017">IF(OR(FG113="",FG113=0),"",IF(FG113&gt;1,1,0))</f>
        <v/>
      </c>
      <c r="FH114" s="1" t="str">
        <f t="shared" ref="FH114" si="2018">IF(OR(FH113="",FH113=0),"",IF(FH113&gt;1,1,0))</f>
        <v/>
      </c>
      <c r="FI114" s="1" t="str">
        <f t="shared" ref="FI114" si="2019">IF(OR(FI113="",FI113=0),"",IF(FI113&gt;1,1,0))</f>
        <v/>
      </c>
      <c r="FJ114" s="1" t="str">
        <f t="shared" ref="FJ114" si="2020">IF(OR(FJ113="",FJ113=0),"",IF(FJ113&gt;1,1,0))</f>
        <v/>
      </c>
      <c r="FK114" s="1" t="str">
        <f t="shared" ref="FK114" si="2021">IF(OR(FK113="",FK113=0),"",IF(FK113&gt;1,1,0))</f>
        <v/>
      </c>
      <c r="FL114" s="1" t="str">
        <f t="shared" ref="FL114" si="2022">IF(OR(FL113="",FL113=0),"",IF(FL113&gt;1,1,0))</f>
        <v/>
      </c>
      <c r="FM114" s="1" t="str">
        <f t="shared" ref="FM114" si="2023">IF(OR(FM113="",FM113=0),"",IF(FM113&gt;1,1,0))</f>
        <v/>
      </c>
      <c r="FN114" s="1" t="str">
        <f t="shared" ref="FN114" si="2024">IF(OR(FN113="",FN113=0),"",IF(FN113&gt;1,1,0))</f>
        <v/>
      </c>
      <c r="FO114" s="1" t="str">
        <f t="shared" ref="FO114" si="2025">IF(OR(FO113="",FO113=0),"",IF(FO113&gt;1,1,0))</f>
        <v/>
      </c>
      <c r="FP114" s="1" t="str">
        <f t="shared" ref="FP114" si="2026">IF(OR(FP113="",FP113=0),"",IF(FP113&gt;1,1,0))</f>
        <v/>
      </c>
      <c r="FQ114" s="1" t="str">
        <f t="shared" ref="FQ114" si="2027">IF(OR(FQ113="",FQ113=0),"",IF(FQ113&gt;1,1,0))</f>
        <v/>
      </c>
      <c r="FR114" s="1" t="str">
        <f t="shared" ref="FR114" si="2028">IF(OR(FR113="",FR113=0),"",IF(FR113&gt;1,1,0))</f>
        <v/>
      </c>
      <c r="FS114" s="1" t="str">
        <f t="shared" ref="FS114" si="2029">IF(OR(FS113="",FS113=0),"",IF(FS113&gt;1,1,0))</f>
        <v/>
      </c>
      <c r="FT114" s="1" t="str">
        <f t="shared" ref="FT114" si="2030">IF(OR(FT113="",FT113=0),"",IF(FT113&gt;1,1,0))</f>
        <v/>
      </c>
      <c r="FU114" s="1" t="str">
        <f t="shared" ref="FU114" si="2031">IF(OR(FU113="",FU113=0),"",IF(FU113&gt;1,1,0))</f>
        <v/>
      </c>
      <c r="FV114" s="1" t="str">
        <f t="shared" ref="FV114" si="2032">IF(OR(FV113="",FV113=0),"",IF(FV113&gt;1,1,0))</f>
        <v/>
      </c>
      <c r="FW114" s="1" t="str">
        <f t="shared" ref="FW114" si="2033">IF(OR(FW113="",FW113=0),"",IF(FW113&gt;1,1,0))</f>
        <v/>
      </c>
      <c r="FX114" s="1" t="str">
        <f t="shared" ref="FX114" si="2034">IF(OR(FX113="",FX113=0),"",IF(FX113&gt;1,1,0))</f>
        <v/>
      </c>
      <c r="FY114" s="1" t="str">
        <f t="shared" ref="FY114" si="2035">IF(OR(FY113="",FY113=0),"",IF(FY113&gt;1,1,0))</f>
        <v/>
      </c>
      <c r="FZ114" s="1" t="str">
        <f t="shared" ref="FZ114" si="2036">IF(OR(FZ113="",FZ113=0),"",IF(FZ113&gt;1,1,0))</f>
        <v/>
      </c>
      <c r="GA114" s="1" t="str">
        <f t="shared" ref="GA114" si="2037">IF(OR(GA113="",GA113=0),"",IF(GA113&gt;1,1,0))</f>
        <v/>
      </c>
      <c r="GB114" s="1" t="str">
        <f t="shared" ref="GB114" si="2038">IF(OR(GB113="",GB113=0),"",IF(GB113&gt;1,1,0))</f>
        <v/>
      </c>
      <c r="GC114" s="1" t="str">
        <f t="shared" ref="GC114" si="2039">IF(OR(GC113="",GC113=0),"",IF(GC113&gt;1,1,0))</f>
        <v/>
      </c>
      <c r="GD114" s="1" t="str">
        <f t="shared" ref="GD114" si="2040">IF(OR(GD113="",GD113=0),"",IF(GD113&gt;1,1,0))</f>
        <v/>
      </c>
      <c r="GE114" s="1" t="str">
        <f t="shared" ref="GE114" si="2041">IF(OR(GE113="",GE113=0),"",IF(GE113&gt;1,1,0))</f>
        <v/>
      </c>
      <c r="GF114" s="1" t="str">
        <f t="shared" ref="GF114" si="2042">IF(OR(GF113="",GF113=0),"",IF(GF113&gt;1,1,0))</f>
        <v/>
      </c>
      <c r="GG114" s="1" t="str">
        <f t="shared" ref="GG114" si="2043">IF(OR(GG113="",GG113=0),"",IF(GG113&gt;1,1,0))</f>
        <v/>
      </c>
      <c r="GH114" s="1" t="str">
        <f t="shared" ref="GH114" si="2044">IF(OR(GH113="",GH113=0),"",IF(GH113&gt;1,1,0))</f>
        <v/>
      </c>
      <c r="GI114" s="1" t="str">
        <f t="shared" ref="GI114" si="2045">IF(OR(GI113="",GI113=0),"",IF(GI113&gt;1,1,0))</f>
        <v/>
      </c>
      <c r="GJ114" s="1" t="str">
        <f t="shared" ref="GJ114" si="2046">IF(OR(GJ113="",GJ113=0),"",IF(GJ113&gt;1,1,0))</f>
        <v/>
      </c>
      <c r="GK114" s="1" t="str">
        <f t="shared" ref="GK114" si="2047">IF(OR(GK113="",GK113=0),"",IF(GK113&gt;1,1,0))</f>
        <v/>
      </c>
      <c r="GL114" s="1" t="str">
        <f t="shared" ref="GL114" si="2048">IF(OR(GL113="",GL113=0),"",IF(GL113&gt;1,1,0))</f>
        <v/>
      </c>
      <c r="GM114" s="1" t="str">
        <f t="shared" ref="GM114" si="2049">IF(OR(GM113="",GM113=0),"",IF(GM113&gt;1,1,0))</f>
        <v/>
      </c>
      <c r="GN114" s="1" t="str">
        <f t="shared" ref="GN114" si="2050">IF(OR(GN113="",GN113=0),"",IF(GN113&gt;1,1,0))</f>
        <v/>
      </c>
      <c r="GO114" s="1" t="str">
        <f t="shared" ref="GO114" si="2051">IF(OR(GO113="",GO113=0),"",IF(GO113&gt;1,1,0))</f>
        <v/>
      </c>
      <c r="GP114" s="1" t="str">
        <f t="shared" ref="GP114" si="2052">IF(OR(GP113="",GP113=0),"",IF(GP113&gt;1,1,0))</f>
        <v/>
      </c>
      <c r="GQ114" s="1" t="str">
        <f t="shared" ref="GQ114" si="2053">IF(OR(GQ113="",GQ113=0),"",IF(GQ113&gt;1,1,0))</f>
        <v/>
      </c>
      <c r="GR114" s="1" t="str">
        <f t="shared" ref="GR114" si="2054">IF(OR(GR113="",GR113=0),"",IF(GR113&gt;1,1,0))</f>
        <v/>
      </c>
      <c r="GS114" s="1" t="str">
        <f t="shared" ref="GS114" si="2055">IF(OR(GS113="",GS113=0),"",IF(GS113&gt;1,1,0))</f>
        <v/>
      </c>
      <c r="GT114" s="1" t="str">
        <f t="shared" ref="GT114" si="2056">IF(OR(GT113="",GT113=0),"",IF(GT113&gt;1,1,0))</f>
        <v/>
      </c>
      <c r="GU114" s="1" t="str">
        <f t="shared" ref="GU114" si="2057">IF(OR(GU113="",GU113=0),"",IF(GU113&gt;1,1,0))</f>
        <v/>
      </c>
      <c r="GV114" s="1" t="str">
        <f t="shared" ref="GV114" si="2058">IF(OR(GV113="",GV113=0),"",IF(GV113&gt;1,1,0))</f>
        <v/>
      </c>
      <c r="GW114" s="1" t="str">
        <f t="shared" ref="GW114" si="2059">IF(OR(GW113="",GW113=0),"",IF(GW113&gt;1,1,0))</f>
        <v/>
      </c>
      <c r="GX114" s="1" t="str">
        <f t="shared" ref="GX114" si="2060">IF(OR(GX113="",GX113=0),"",IF(GX113&gt;1,1,0))</f>
        <v/>
      </c>
      <c r="GY114" s="1" t="str">
        <f t="shared" ref="GY114" si="2061">IF(OR(GY113="",GY113=0),"",IF(GY113&gt;1,1,0))</f>
        <v/>
      </c>
      <c r="GZ114" s="1" t="str">
        <f t="shared" ref="GZ114" si="2062">IF(OR(GZ113="",GZ113=0),"",IF(GZ113&gt;1,1,0))</f>
        <v/>
      </c>
      <c r="HA114" s="1" t="str">
        <f t="shared" ref="HA114" si="2063">IF(OR(HA113="",HA113=0),"",IF(HA113&gt;1,1,0))</f>
        <v/>
      </c>
      <c r="HB114" s="1" t="str">
        <f t="shared" ref="HB114" si="2064">IF(OR(HB113="",HB113=0),"",IF(HB113&gt;1,1,0))</f>
        <v/>
      </c>
      <c r="HC114" s="1" t="str">
        <f t="shared" ref="HC114" si="2065">IF(OR(HC113="",HC113=0),"",IF(HC113&gt;1,1,0))</f>
        <v/>
      </c>
      <c r="HD114" s="1" t="str">
        <f t="shared" ref="HD114" si="2066">IF(OR(HD113="",HD113=0),"",IF(HD113&gt;1,1,0))</f>
        <v/>
      </c>
      <c r="HE114" s="1" t="str">
        <f t="shared" ref="HE114" si="2067">IF(OR(HE113="",HE113=0),"",IF(HE113&gt;1,1,0))</f>
        <v/>
      </c>
      <c r="HF114" s="1" t="str">
        <f t="shared" ref="HF114" si="2068">IF(OR(HF113="",HF113=0),"",IF(HF113&gt;1,1,0))</f>
        <v/>
      </c>
      <c r="HG114" s="1" t="str">
        <f t="shared" ref="HG114" si="2069">IF(OR(HG113="",HG113=0),"",IF(HG113&gt;1,1,0))</f>
        <v/>
      </c>
      <c r="HH114" s="1" t="str">
        <f t="shared" ref="HH114" si="2070">IF(OR(HH113="",HH113=0),"",IF(HH113&gt;1,1,0))</f>
        <v/>
      </c>
      <c r="HI114" s="1" t="str">
        <f t="shared" ref="HI114" si="2071">IF(OR(HI113="",HI113=0),"",IF(HI113&gt;1,1,0))</f>
        <v/>
      </c>
      <c r="HJ114" s="1" t="str">
        <f t="shared" ref="HJ114" si="2072">IF(OR(HJ113="",HJ113=0),"",IF(HJ113&gt;1,1,0))</f>
        <v/>
      </c>
      <c r="HK114" s="1" t="str">
        <f t="shared" ref="HK114" si="2073">IF(OR(HK113="",HK113=0),"",IF(HK113&gt;1,1,0))</f>
        <v/>
      </c>
      <c r="HL114" s="1" t="str">
        <f t="shared" ref="HL114" si="2074">IF(OR(HL113="",HL113=0),"",IF(HL113&gt;1,1,0))</f>
        <v/>
      </c>
      <c r="HM114" s="1" t="str">
        <f t="shared" ref="HM114" si="2075">IF(OR(HM113="",HM113=0),"",IF(HM113&gt;1,1,0))</f>
        <v/>
      </c>
      <c r="HN114" s="1" t="str">
        <f t="shared" ref="HN114" si="2076">IF(OR(HN113="",HN113=0),"",IF(HN113&gt;1,1,0))</f>
        <v/>
      </c>
      <c r="HO114" s="1" t="str">
        <f t="shared" ref="HO114" si="2077">IF(OR(HO113="",HO113=0),"",IF(HO113&gt;1,1,0))</f>
        <v/>
      </c>
      <c r="HP114" s="1" t="str">
        <f t="shared" ref="HP114" si="2078">IF(OR(HP113="",HP113=0),"",IF(HP113&gt;1,1,0))</f>
        <v/>
      </c>
      <c r="HQ114" s="1" t="str">
        <f t="shared" ref="HQ114" si="2079">IF(OR(HQ113="",HQ113=0),"",IF(HQ113&gt;1,1,0))</f>
        <v/>
      </c>
      <c r="HR114" s="1" t="str">
        <f t="shared" ref="HR114" si="2080">IF(OR(HR113="",HR113=0),"",IF(HR113&gt;1,1,0))</f>
        <v/>
      </c>
      <c r="HS114" s="1" t="str">
        <f t="shared" ref="HS114" si="2081">IF(OR(HS113="",HS113=0),"",IF(HS113&gt;1,1,0))</f>
        <v/>
      </c>
      <c r="HT114" s="1" t="str">
        <f t="shared" ref="HT114" si="2082">IF(OR(HT113="",HT113=0),"",IF(HT113&gt;1,1,0))</f>
        <v/>
      </c>
      <c r="HU114" s="1" t="str">
        <f t="shared" ref="HU114" si="2083">IF(OR(HU113="",HU113=0),"",IF(HU113&gt;1,1,0))</f>
        <v/>
      </c>
      <c r="HV114" s="1" t="str">
        <f t="shared" ref="HV114" si="2084">IF(OR(HV113="",HV113=0),"",IF(HV113&gt;1,1,0))</f>
        <v/>
      </c>
      <c r="HW114" s="1" t="str">
        <f t="shared" ref="HW114" si="2085">IF(OR(HW113="",HW113=0),"",IF(HW113&gt;1,1,0))</f>
        <v/>
      </c>
      <c r="HX114" s="1" t="str">
        <f t="shared" ref="HX114" si="2086">IF(OR(HX113="",HX113=0),"",IF(HX113&gt;1,1,0))</f>
        <v/>
      </c>
      <c r="HY114" s="1" t="str">
        <f t="shared" ref="HY114" si="2087">IF(OR(HY113="",HY113=0),"",IF(HY113&gt;1,1,0))</f>
        <v/>
      </c>
      <c r="HZ114" s="1" t="str">
        <f t="shared" ref="HZ114" si="2088">IF(OR(HZ113="",HZ113=0),"",IF(HZ113&gt;1,1,0))</f>
        <v/>
      </c>
      <c r="IA114" s="1" t="str">
        <f t="shared" ref="IA114" si="2089">IF(OR(IA113="",IA113=0),"",IF(IA113&gt;1,1,0))</f>
        <v/>
      </c>
      <c r="IB114" s="1" t="str">
        <f t="shared" ref="IB114" si="2090">IF(OR(IB113="",IB113=0),"",IF(IB113&gt;1,1,0))</f>
        <v/>
      </c>
      <c r="IC114" s="1" t="str">
        <f t="shared" ref="IC114" si="2091">IF(OR(IC113="",IC113=0),"",IF(IC113&gt;1,1,0))</f>
        <v/>
      </c>
      <c r="ID114" s="1" t="str">
        <f t="shared" ref="ID114" si="2092">IF(OR(ID113="",ID113=0),"",IF(ID113&gt;1,1,0))</f>
        <v/>
      </c>
      <c r="IE114" s="1" t="str">
        <f t="shared" ref="IE114" si="2093">IF(OR(IE113="",IE113=0),"",IF(IE113&gt;1,1,0))</f>
        <v/>
      </c>
      <c r="IF114" s="1" t="str">
        <f t="shared" ref="IF114" si="2094">IF(OR(IF113="",IF113=0),"",IF(IF113&gt;1,1,0))</f>
        <v/>
      </c>
      <c r="IG114" s="1" t="str">
        <f t="shared" ref="IG114" si="2095">IF(OR(IG113="",IG113=0),"",IF(IG113&gt;1,1,0))</f>
        <v/>
      </c>
      <c r="IH114" s="1" t="str">
        <f t="shared" ref="IH114" si="2096">IF(OR(IH113="",IH113=0),"",IF(IH113&gt;1,1,0))</f>
        <v/>
      </c>
      <c r="II114" s="1" t="str">
        <f t="shared" ref="II114" si="2097">IF(OR(II113="",II113=0),"",IF(II113&gt;1,1,0))</f>
        <v/>
      </c>
      <c r="IJ114" s="1" t="str">
        <f t="shared" ref="IJ114" si="2098">IF(OR(IJ113="",IJ113=0),"",IF(IJ113&gt;1,1,0))</f>
        <v/>
      </c>
      <c r="IK114" s="1" t="str">
        <f t="shared" ref="IK114" si="2099">IF(OR(IK113="",IK113=0),"",IF(IK113&gt;1,1,0))</f>
        <v/>
      </c>
      <c r="IL114" s="1" t="str">
        <f t="shared" ref="IL114" si="2100">IF(OR(IL113="",IL113=0),"",IF(IL113&gt;1,1,0))</f>
        <v/>
      </c>
      <c r="IM114" s="1" t="str">
        <f t="shared" ref="IM114" si="2101">IF(OR(IM113="",IM113=0),"",IF(IM113&gt;1,1,0))</f>
        <v/>
      </c>
      <c r="IN114" s="1" t="str">
        <f t="shared" ref="IN114" si="2102">IF(OR(IN113="",IN113=0),"",IF(IN113&gt;1,1,0))</f>
        <v/>
      </c>
      <c r="IO114" s="1" t="str">
        <f t="shared" ref="IO114" si="2103">IF(OR(IO113="",IO113=0),"",IF(IO113&gt;1,1,0))</f>
        <v/>
      </c>
      <c r="IP114" s="1" t="str">
        <f t="shared" ref="IP114" si="2104">IF(OR(IP113="",IP113=0),"",IF(IP113&gt;1,1,0))</f>
        <v/>
      </c>
      <c r="IQ114" s="1" t="str">
        <f t="shared" ref="IQ114" si="2105">IF(OR(IQ113="",IQ113=0),"",IF(IQ113&gt;1,1,0))</f>
        <v/>
      </c>
      <c r="IR114" s="1" t="str">
        <f t="shared" ref="IR114" si="2106">IF(OR(IR113="",IR113=0),"",IF(IR113&gt;1,1,0))</f>
        <v/>
      </c>
      <c r="IS114" s="1" t="str">
        <f t="shared" ref="IS114" si="2107">IF(OR(IS113="",IS113=0),"",IF(IS113&gt;1,1,0))</f>
        <v/>
      </c>
      <c r="IT114" s="1" t="str">
        <f t="shared" ref="IT114" si="2108">IF(OR(IT113="",IT113=0),"",IF(IT113&gt;1,1,0))</f>
        <v/>
      </c>
      <c r="IU114" s="1" t="str">
        <f t="shared" ref="IU114" si="2109">IF(OR(IU113="",IU113=0),"",IF(IU113&gt;1,1,0))</f>
        <v/>
      </c>
      <c r="IV114" s="1" t="str">
        <f t="shared" ref="IV114" si="2110">IF(OR(IV113="",IV113=0),"",IF(IV113&gt;1,1,0))</f>
        <v/>
      </c>
      <c r="IW114" s="1" t="str">
        <f t="shared" ref="IW114" si="2111">IF(OR(IW113="",IW113=0),"",IF(IW113&gt;1,1,0))</f>
        <v/>
      </c>
      <c r="IX114" s="1" t="str">
        <f t="shared" ref="IX114" si="2112">IF(OR(IX113="",IX113=0),"",IF(IX113&gt;1,1,0))</f>
        <v/>
      </c>
      <c r="IY114" s="1" t="str">
        <f t="shared" ref="IY114" si="2113">IF(OR(IY113="",IY113=0),"",IF(IY113&gt;1,1,0))</f>
        <v/>
      </c>
      <c r="IZ114" s="1" t="str">
        <f t="shared" ref="IZ114" si="2114">IF(OR(IZ113="",IZ113=0),"",IF(IZ113&gt;1,1,0))</f>
        <v/>
      </c>
      <c r="JA114" s="1" t="str">
        <f t="shared" ref="JA114" si="2115">IF(OR(JA113="",JA113=0),"",IF(JA113&gt;1,1,0))</f>
        <v/>
      </c>
      <c r="JB114" s="1" t="str">
        <f t="shared" ref="JB114" si="2116">IF(OR(JB113="",JB113=0),"",IF(JB113&gt;1,1,0))</f>
        <v/>
      </c>
      <c r="JC114" s="1" t="str">
        <f t="shared" ref="JC114" si="2117">IF(OR(JC113="",JC113=0),"",IF(JC113&gt;1,1,0))</f>
        <v/>
      </c>
      <c r="JD114" s="1" t="str">
        <f t="shared" ref="JD114" si="2118">IF(OR(JD113="",JD113=0),"",IF(JD113&gt;1,1,0))</f>
        <v/>
      </c>
      <c r="JE114" s="1" t="str">
        <f t="shared" ref="JE114" si="2119">IF(OR(JE113="",JE113=0),"",IF(JE113&gt;1,1,0))</f>
        <v/>
      </c>
      <c r="JF114" s="1" t="str">
        <f t="shared" ref="JF114" si="2120">IF(OR(JF113="",JF113=0),"",IF(JF113&gt;1,1,0))</f>
        <v/>
      </c>
      <c r="JG114" s="1" t="str">
        <f t="shared" ref="JG114" si="2121">IF(OR(JG113="",JG113=0),"",IF(JG113&gt;1,1,0))</f>
        <v/>
      </c>
      <c r="JH114" s="1" t="str">
        <f t="shared" ref="JH114" si="2122">IF(OR(JH113="",JH113=0),"",IF(JH113&gt;1,1,0))</f>
        <v/>
      </c>
      <c r="JI114" s="1" t="str">
        <f t="shared" ref="JI114" si="2123">IF(OR(JI113="",JI113=0),"",IF(JI113&gt;1,1,0))</f>
        <v/>
      </c>
      <c r="JJ114" s="1" t="str">
        <f t="shared" ref="JJ114" si="2124">IF(OR(JJ113="",JJ113=0),"",IF(JJ113&gt;1,1,0))</f>
        <v/>
      </c>
      <c r="JK114" s="1" t="str">
        <f t="shared" ref="JK114" si="2125">IF(OR(JK113="",JK113=0),"",IF(JK113&gt;1,1,0))</f>
        <v/>
      </c>
      <c r="JL114" s="1" t="str">
        <f t="shared" ref="JL114" si="2126">IF(OR(JL113="",JL113=0),"",IF(JL113&gt;1,1,0))</f>
        <v/>
      </c>
      <c r="JM114" s="1" t="str">
        <f t="shared" ref="JM114" si="2127">IF(OR(JM113="",JM113=0),"",IF(JM113&gt;1,1,0))</f>
        <v/>
      </c>
      <c r="JN114" s="1" t="str">
        <f t="shared" ref="JN114" si="2128">IF(OR(JN113="",JN113=0),"",IF(JN113&gt;1,1,0))</f>
        <v/>
      </c>
      <c r="JO114" s="1" t="str">
        <f t="shared" ref="JO114" si="2129">IF(OR(JO113="",JO113=0),"",IF(JO113&gt;1,1,0))</f>
        <v/>
      </c>
      <c r="JP114" s="1" t="str">
        <f t="shared" ref="JP114" si="2130">IF(OR(JP113="",JP113=0),"",IF(JP113&gt;1,1,0))</f>
        <v/>
      </c>
      <c r="JQ114" s="1" t="str">
        <f t="shared" ref="JQ114" si="2131">IF(OR(JQ113="",JQ113=0),"",IF(JQ113&gt;1,1,0))</f>
        <v/>
      </c>
      <c r="JR114" s="1" t="str">
        <f t="shared" ref="JR114" si="2132">IF(OR(JR113="",JR113=0),"",IF(JR113&gt;1,1,0))</f>
        <v/>
      </c>
      <c r="JS114" s="1" t="str">
        <f t="shared" ref="JS114" si="2133">IF(OR(JS113="",JS113=0),"",IF(JS113&gt;1,1,0))</f>
        <v/>
      </c>
      <c r="JT114" s="1" t="str">
        <f t="shared" ref="JT114" si="2134">IF(OR(JT113="",JT113=0),"",IF(JT113&gt;1,1,0))</f>
        <v/>
      </c>
      <c r="JU114" s="1" t="str">
        <f t="shared" ref="JU114" si="2135">IF(OR(JU113="",JU113=0),"",IF(JU113&gt;1,1,0))</f>
        <v/>
      </c>
      <c r="JV114" s="1" t="str">
        <f t="shared" ref="JV114" si="2136">IF(OR(JV113="",JV113=0),"",IF(JV113&gt;1,1,0))</f>
        <v/>
      </c>
      <c r="JW114" s="1" t="str">
        <f t="shared" ref="JW114" si="2137">IF(OR(JW113="",JW113=0),"",IF(JW113&gt;1,1,0))</f>
        <v/>
      </c>
      <c r="JX114" s="1" t="str">
        <f t="shared" ref="JX114" si="2138">IF(OR(JX113="",JX113=0),"",IF(JX113&gt;1,1,0))</f>
        <v/>
      </c>
      <c r="JY114" s="1" t="str">
        <f t="shared" ref="JY114" si="2139">IF(OR(JY113="",JY113=0),"",IF(JY113&gt;1,1,0))</f>
        <v/>
      </c>
      <c r="JZ114" s="1" t="str">
        <f t="shared" ref="JZ114" si="2140">IF(OR(JZ113="",JZ113=0),"",IF(JZ113&gt;1,1,0))</f>
        <v/>
      </c>
      <c r="KA114" s="1" t="str">
        <f t="shared" ref="KA114" si="2141">IF(OR(KA113="",KA113=0),"",IF(KA113&gt;1,1,0))</f>
        <v/>
      </c>
      <c r="KB114" s="1" t="str">
        <f t="shared" ref="KB114" si="2142">IF(OR(KB113="",KB113=0),"",IF(KB113&gt;1,1,0))</f>
        <v/>
      </c>
      <c r="KC114" s="1" t="str">
        <f t="shared" ref="KC114" si="2143">IF(OR(KC113="",KC113=0),"",IF(KC113&gt;1,1,0))</f>
        <v/>
      </c>
      <c r="KD114" s="1" t="str">
        <f t="shared" ref="KD114" si="2144">IF(OR(KD113="",KD113=0),"",IF(KD113&gt;1,1,0))</f>
        <v/>
      </c>
      <c r="KE114" s="1" t="str">
        <f t="shared" ref="KE114" si="2145">IF(OR(KE113="",KE113=0),"",IF(KE113&gt;1,1,0))</f>
        <v/>
      </c>
      <c r="KF114" s="1" t="str">
        <f t="shared" ref="KF114" si="2146">IF(OR(KF113="",KF113=0),"",IF(KF113&gt;1,1,0))</f>
        <v/>
      </c>
      <c r="KG114" s="1" t="str">
        <f t="shared" ref="KG114" si="2147">IF(OR(KG113="",KG113=0),"",IF(KG113&gt;1,1,0))</f>
        <v/>
      </c>
      <c r="KH114" s="1" t="str">
        <f t="shared" ref="KH114" si="2148">IF(OR(KH113="",KH113=0),"",IF(KH113&gt;1,1,0))</f>
        <v/>
      </c>
      <c r="KI114" s="1" t="str">
        <f t="shared" ref="KI114" si="2149">IF(OR(KI113="",KI113=0),"",IF(KI113&gt;1,1,0))</f>
        <v/>
      </c>
      <c r="KJ114" s="1" t="str">
        <f t="shared" ref="KJ114" si="2150">IF(OR(KJ113="",KJ113=0),"",IF(KJ113&gt;1,1,0))</f>
        <v/>
      </c>
      <c r="KK114" s="1" t="str">
        <f t="shared" ref="KK114" si="2151">IF(OR(KK113="",KK113=0),"",IF(KK113&gt;1,1,0))</f>
        <v/>
      </c>
      <c r="KL114" s="1" t="str">
        <f t="shared" ref="KL114" si="2152">IF(OR(KL113="",KL113=0),"",IF(KL113&gt;1,1,0))</f>
        <v/>
      </c>
      <c r="KM114" s="1" t="str">
        <f t="shared" ref="KM114" si="2153">IF(OR(KM113="",KM113=0),"",IF(KM113&gt;1,1,0))</f>
        <v/>
      </c>
      <c r="KN114" s="1" t="str">
        <f t="shared" ref="KN114" si="2154">IF(OR(KN113="",KN113=0),"",IF(KN113&gt;1,1,0))</f>
        <v/>
      </c>
      <c r="KO114" s="1" t="str">
        <f t="shared" ref="KO114" si="2155">IF(OR(KO113="",KO113=0),"",IF(KO113&gt;1,1,0))</f>
        <v/>
      </c>
      <c r="KP114" s="1" t="str">
        <f t="shared" ref="KP114" si="2156">IF(OR(KP113="",KP113=0),"",IF(KP113&gt;1,1,0))</f>
        <v/>
      </c>
      <c r="KQ114" s="1" t="str">
        <f t="shared" ref="KQ114" si="2157">IF(OR(KQ113="",KQ113=0),"",IF(KQ113&gt;1,1,0))</f>
        <v/>
      </c>
      <c r="KR114" s="1" t="str">
        <f t="shared" ref="KR114" si="2158">IF(OR(KR113="",KR113=0),"",IF(KR113&gt;1,1,0))</f>
        <v/>
      </c>
      <c r="KS114" s="1" t="str">
        <f t="shared" ref="KS114" si="2159">IF(OR(KS113="",KS113=0),"",IF(KS113&gt;1,1,0))</f>
        <v/>
      </c>
      <c r="KT114" s="1" t="str">
        <f t="shared" ref="KT114" si="2160">IF(OR(KT113="",KT113=0),"",IF(KT113&gt;1,1,0))</f>
        <v/>
      </c>
      <c r="KU114" s="1" t="str">
        <f t="shared" ref="KU114" si="2161">IF(OR(KU113="",KU113=0),"",IF(KU113&gt;1,1,0))</f>
        <v/>
      </c>
      <c r="KV114" s="1" t="str">
        <f t="shared" ref="KV114" si="2162">IF(OR(KV113="",KV113=0),"",IF(KV113&gt;1,1,0))</f>
        <v/>
      </c>
      <c r="KW114" s="1" t="str">
        <f t="shared" ref="KW114" si="2163">IF(OR(KW113="",KW113=0),"",IF(KW113&gt;1,1,0))</f>
        <v/>
      </c>
      <c r="KX114" s="1" t="str">
        <f t="shared" ref="KX114" si="2164">IF(OR(KX113="",KX113=0),"",IF(KX113&gt;1,1,0))</f>
        <v/>
      </c>
      <c r="KY114" s="1" t="str">
        <f t="shared" ref="KY114" si="2165">IF(OR(KY113="",KY113=0),"",IF(KY113&gt;1,1,0))</f>
        <v/>
      </c>
      <c r="KZ114" s="1" t="str">
        <f t="shared" ref="KZ114" si="2166">IF(OR(KZ113="",KZ113=0),"",IF(KZ113&gt;1,1,0))</f>
        <v/>
      </c>
      <c r="LA114" s="1" t="str">
        <f t="shared" ref="LA114" si="2167">IF(OR(LA113="",LA113=0),"",IF(LA113&gt;1,1,0))</f>
        <v/>
      </c>
      <c r="LB114" s="1" t="str">
        <f t="shared" ref="LB114" si="2168">IF(OR(LB113="",LB113=0),"",IF(LB113&gt;1,1,0))</f>
        <v/>
      </c>
      <c r="LC114" s="1" t="str">
        <f t="shared" ref="LC114" si="2169">IF(OR(LC113="",LC113=0),"",IF(LC113&gt;1,1,0))</f>
        <v/>
      </c>
      <c r="LD114" s="1" t="str">
        <f t="shared" ref="LD114" si="2170">IF(OR(LD113="",LD113=0),"",IF(LD113&gt;1,1,0))</f>
        <v/>
      </c>
      <c r="LE114" s="1" t="str">
        <f t="shared" ref="LE114" si="2171">IF(OR(LE113="",LE113=0),"",IF(LE113&gt;1,1,0))</f>
        <v/>
      </c>
      <c r="LF114" s="1" t="str">
        <f t="shared" ref="LF114" si="2172">IF(OR(LF113="",LF113=0),"",IF(LF113&gt;1,1,0))</f>
        <v/>
      </c>
      <c r="LG114" s="1" t="str">
        <f t="shared" ref="LG114" si="2173">IF(OR(LG113="",LG113=0),"",IF(LG113&gt;1,1,0))</f>
        <v/>
      </c>
      <c r="LH114" s="1" t="str">
        <f t="shared" ref="LH114" si="2174">IF(OR(LH113="",LH113=0),"",IF(LH113&gt;1,1,0))</f>
        <v/>
      </c>
      <c r="LI114" s="1" t="str">
        <f t="shared" ref="LI114" si="2175">IF(OR(LI113="",LI113=0),"",IF(LI113&gt;1,1,0))</f>
        <v/>
      </c>
      <c r="LJ114" s="1" t="str">
        <f t="shared" ref="LJ114" si="2176">IF(OR(LJ113="",LJ113=0),"",IF(LJ113&gt;1,1,0))</f>
        <v/>
      </c>
      <c r="LK114" s="1" t="str">
        <f t="shared" ref="LK114" si="2177">IF(OR(LK113="",LK113=0),"",IF(LK113&gt;1,1,0))</f>
        <v/>
      </c>
      <c r="LL114" s="1" t="str">
        <f t="shared" ref="LL114" si="2178">IF(OR(LL113="",LL113=0),"",IF(LL113&gt;1,1,0))</f>
        <v/>
      </c>
      <c r="LM114" s="1" t="str">
        <f t="shared" ref="LM114" si="2179">IF(OR(LM113="",LM113=0),"",IF(LM113&gt;1,1,0))</f>
        <v/>
      </c>
      <c r="LN114" s="1" t="str">
        <f t="shared" ref="LN114" si="2180">IF(OR(LN113="",LN113=0),"",IF(LN113&gt;1,1,0))</f>
        <v/>
      </c>
      <c r="LO114" s="1" t="str">
        <f t="shared" ref="LO114" si="2181">IF(OR(LO113="",LO113=0),"",IF(LO113&gt;1,1,0))</f>
        <v/>
      </c>
      <c r="LP114" s="1" t="str">
        <f t="shared" ref="LP114" si="2182">IF(OR(LP113="",LP113=0),"",IF(LP113&gt;1,1,0))</f>
        <v/>
      </c>
      <c r="LQ114" s="1" t="str">
        <f t="shared" ref="LQ114" si="2183">IF(OR(LQ113="",LQ113=0),"",IF(LQ113&gt;1,1,0))</f>
        <v/>
      </c>
      <c r="LR114" s="1" t="str">
        <f t="shared" ref="LR114" si="2184">IF(OR(LR113="",LR113=0),"",IF(LR113&gt;1,1,0))</f>
        <v/>
      </c>
      <c r="LS114" s="1" t="str">
        <f t="shared" ref="LS114" si="2185">IF(OR(LS113="",LS113=0),"",IF(LS113&gt;1,1,0))</f>
        <v/>
      </c>
      <c r="LT114" s="1" t="str">
        <f t="shared" ref="LT114" si="2186">IF(OR(LT113="",LT113=0),"",IF(LT113&gt;1,1,0))</f>
        <v/>
      </c>
      <c r="LU114" s="1" t="str">
        <f t="shared" ref="LU114" si="2187">IF(OR(LU113="",LU113=0),"",IF(LU113&gt;1,1,0))</f>
        <v/>
      </c>
      <c r="LV114" s="1" t="str">
        <f t="shared" ref="LV114" si="2188">IF(OR(LV113="",LV113=0),"",IF(LV113&gt;1,1,0))</f>
        <v/>
      </c>
      <c r="LW114" s="1" t="str">
        <f t="shared" ref="LW114" si="2189">IF(OR(LW113="",LW113=0),"",IF(LW113&gt;1,1,0))</f>
        <v/>
      </c>
      <c r="LX114" s="1" t="str">
        <f t="shared" ref="LX114" si="2190">IF(OR(LX113="",LX113=0),"",IF(LX113&gt;1,1,0))</f>
        <v/>
      </c>
      <c r="LY114" s="1" t="str">
        <f t="shared" ref="LY114" si="2191">IF(OR(LY113="",LY113=0),"",IF(LY113&gt;1,1,0))</f>
        <v/>
      </c>
      <c r="LZ114" s="1" t="str">
        <f t="shared" ref="LZ114" si="2192">IF(OR(LZ113="",LZ113=0),"",IF(LZ113&gt;1,1,0))</f>
        <v/>
      </c>
      <c r="MA114" s="1" t="str">
        <f t="shared" ref="MA114" si="2193">IF(OR(MA113="",MA113=0),"",IF(MA113&gt;1,1,0))</f>
        <v/>
      </c>
      <c r="MB114" s="1" t="str">
        <f t="shared" ref="MB114" si="2194">IF(OR(MB113="",MB113=0),"",IF(MB113&gt;1,1,0))</f>
        <v/>
      </c>
      <c r="MC114" s="1" t="str">
        <f t="shared" ref="MC114" si="2195">IF(OR(MC113="",MC113=0),"",IF(MC113&gt;1,1,0))</f>
        <v/>
      </c>
      <c r="MD114" s="1" t="str">
        <f t="shared" ref="MD114" si="2196">IF(OR(MD113="",MD113=0),"",IF(MD113&gt;1,1,0))</f>
        <v/>
      </c>
      <c r="ME114" s="1" t="str">
        <f t="shared" ref="ME114" si="2197">IF(OR(ME113="",ME113=0),"",IF(ME113&gt;1,1,0))</f>
        <v/>
      </c>
      <c r="MF114" s="1" t="str">
        <f t="shared" ref="MF114" si="2198">IF(OR(MF113="",MF113=0),"",IF(MF113&gt;1,1,0))</f>
        <v/>
      </c>
      <c r="MG114" s="1" t="str">
        <f t="shared" ref="MG114" si="2199">IF(OR(MG113="",MG113=0),"",IF(MG113&gt;1,1,0))</f>
        <v/>
      </c>
      <c r="MH114" s="1" t="str">
        <f t="shared" ref="MH114" si="2200">IF(OR(MH113="",MH113=0),"",IF(MH113&gt;1,1,0))</f>
        <v/>
      </c>
      <c r="MI114" s="1" t="str">
        <f t="shared" ref="MI114" si="2201">IF(OR(MI113="",MI113=0),"",IF(MI113&gt;1,1,0))</f>
        <v/>
      </c>
      <c r="MJ114" s="1" t="str">
        <f t="shared" ref="MJ114" si="2202">IF(OR(MJ113="",MJ113=0),"",IF(MJ113&gt;1,1,0))</f>
        <v/>
      </c>
      <c r="MK114" s="1" t="str">
        <f t="shared" ref="MK114" si="2203">IF(OR(MK113="",MK113=0),"",IF(MK113&gt;1,1,0))</f>
        <v/>
      </c>
      <c r="ML114" s="1" t="str">
        <f t="shared" ref="ML114" si="2204">IF(OR(ML113="",ML113=0),"",IF(ML113&gt;1,1,0))</f>
        <v/>
      </c>
      <c r="MM114" s="1" t="str">
        <f t="shared" ref="MM114" si="2205">IF(OR(MM113="",MM113=0),"",IF(MM113&gt;1,1,0))</f>
        <v/>
      </c>
      <c r="MN114" s="1" t="str">
        <f t="shared" ref="MN114" si="2206">IF(OR(MN113="",MN113=0),"",IF(MN113&gt;1,1,0))</f>
        <v/>
      </c>
      <c r="MO114" s="1" t="str">
        <f t="shared" ref="MO114" si="2207">IF(OR(MO113="",MO113=0),"",IF(MO113&gt;1,1,0))</f>
        <v/>
      </c>
      <c r="MP114" s="1" t="str">
        <f t="shared" ref="MP114" si="2208">IF(OR(MP113="",MP113=0),"",IF(MP113&gt;1,1,0))</f>
        <v/>
      </c>
      <c r="MQ114" s="1" t="str">
        <f t="shared" ref="MQ114" si="2209">IF(OR(MQ113="",MQ113=0),"",IF(MQ113&gt;1,1,0))</f>
        <v/>
      </c>
      <c r="MR114" s="1" t="str">
        <f t="shared" ref="MR114" si="2210">IF(OR(MR113="",MR113=0),"",IF(MR113&gt;1,1,0))</f>
        <v/>
      </c>
      <c r="MS114" s="1" t="str">
        <f t="shared" ref="MS114" si="2211">IF(OR(MS113="",MS113=0),"",IF(MS113&gt;1,1,0))</f>
        <v/>
      </c>
      <c r="MT114" s="1" t="str">
        <f t="shared" ref="MT114" si="2212">IF(OR(MT113="",MT113=0),"",IF(MT113&gt;1,1,0))</f>
        <v/>
      </c>
      <c r="MU114" s="1" t="str">
        <f t="shared" ref="MU114" si="2213">IF(OR(MU113="",MU113=0),"",IF(MU113&gt;1,1,0))</f>
        <v/>
      </c>
      <c r="MV114" s="1" t="str">
        <f t="shared" ref="MV114" si="2214">IF(OR(MV113="",MV113=0),"",IF(MV113&gt;1,1,0))</f>
        <v/>
      </c>
      <c r="MW114" s="1" t="str">
        <f t="shared" ref="MW114" si="2215">IF(OR(MW113="",MW113=0),"",IF(MW113&gt;1,1,0))</f>
        <v/>
      </c>
      <c r="MX114" s="1" t="str">
        <f t="shared" ref="MX114" si="2216">IF(OR(MX113="",MX113=0),"",IF(MX113&gt;1,1,0))</f>
        <v/>
      </c>
      <c r="MY114" s="1" t="str">
        <f t="shared" ref="MY114" si="2217">IF(OR(MY113="",MY113=0),"",IF(MY113&gt;1,1,0))</f>
        <v/>
      </c>
      <c r="MZ114" s="1" t="str">
        <f t="shared" ref="MZ114" si="2218">IF(OR(MZ113="",MZ113=0),"",IF(MZ113&gt;1,1,0))</f>
        <v/>
      </c>
      <c r="NA114" s="1" t="str">
        <f t="shared" ref="NA114" si="2219">IF(OR(NA113="",NA113=0),"",IF(NA113&gt;1,1,0))</f>
        <v/>
      </c>
      <c r="NB114" s="1" t="str">
        <f t="shared" ref="NB114" si="2220">IF(OR(NB113="",NB113=0),"",IF(NB113&gt;1,1,0))</f>
        <v/>
      </c>
      <c r="NC114" s="1" t="str">
        <f t="shared" ref="NC114" si="2221">IF(OR(NC113="",NC113=0),"",IF(NC113&gt;1,1,0))</f>
        <v/>
      </c>
      <c r="ND114" s="1" t="str">
        <f t="shared" ref="ND114" si="2222">IF(OR(ND113="",ND113=0),"",IF(ND113&gt;1,1,0))</f>
        <v/>
      </c>
      <c r="NE114" s="1" t="str">
        <f t="shared" ref="NE114" si="2223">IF(OR(NE113="",NE113=0),"",IF(NE113&gt;1,1,0))</f>
        <v/>
      </c>
      <c r="NF114" s="1" t="str">
        <f t="shared" ref="NF114" si="2224">IF(OR(NF113="",NF113=0),"",IF(NF113&gt;1,1,0))</f>
        <v/>
      </c>
      <c r="NG114" s="1" t="str">
        <f t="shared" ref="NG114" si="2225">IF(OR(NG113="",NG113=0),"",IF(NG113&gt;1,1,0))</f>
        <v/>
      </c>
      <c r="NH114" s="1" t="str">
        <f t="shared" ref="NH114" si="2226">IF(OR(NH113="",NH113=0),"",IF(NH113&gt;1,1,0))</f>
        <v/>
      </c>
      <c r="NI114" s="1" t="str">
        <f t="shared" ref="NI114" si="2227">IF(OR(NI113="",NI113=0),"",IF(NI113&gt;1,1,0))</f>
        <v/>
      </c>
      <c r="NJ114" s="1" t="str">
        <f t="shared" ref="NJ114" si="2228">IF(OR(NJ113="",NJ113=0),"",IF(NJ113&gt;1,1,0))</f>
        <v/>
      </c>
      <c r="NK114" s="1" t="str">
        <f t="shared" ref="NK114" si="2229">IF(OR(NK113="",NK113=0),"",IF(NK113&gt;1,1,0))</f>
        <v/>
      </c>
      <c r="NL114" s="1" t="str">
        <f t="shared" ref="NL114" si="2230">IF(OR(NL113="",NL113=0),"",IF(NL113&gt;1,1,0))</f>
        <v/>
      </c>
      <c r="NM114" s="1" t="str">
        <f t="shared" ref="NM114" si="2231">IF(OR(NM113="",NM113=0),"",IF(NM113&gt;1,1,0))</f>
        <v/>
      </c>
      <c r="NN114" s="1" t="str">
        <f t="shared" ref="NN114" si="2232">IF(OR(NN113="",NN113=0),"",IF(NN113&gt;1,1,0))</f>
        <v/>
      </c>
      <c r="NO114" s="1" t="str">
        <f t="shared" ref="NO114" si="2233">IF(OR(NO113="",NO113=0),"",IF(NO113&gt;1,1,0))</f>
        <v/>
      </c>
      <c r="NP114" s="1" t="str">
        <f t="shared" ref="NP114" si="2234">IF(OR(NP113="",NP113=0),"",IF(NP113&gt;1,1,0))</f>
        <v/>
      </c>
      <c r="NQ114" s="1" t="str">
        <f t="shared" ref="NQ114" si="2235">IF(OR(NQ113="",NQ113=0),"",IF(NQ113&gt;1,1,0))</f>
        <v/>
      </c>
      <c r="NR114" s="1" t="str">
        <f t="shared" ref="NR114" si="2236">IF(OR(NR113="",NR113=0),"",IF(NR113&gt;1,1,0))</f>
        <v/>
      </c>
      <c r="NS114" s="1" t="str">
        <f t="shared" ref="NS114" si="2237">IF(OR(NS113="",NS113=0),"",IF(NS113&gt;1,1,0))</f>
        <v/>
      </c>
      <c r="NT114" s="1" t="str">
        <f t="shared" ref="NT114" si="2238">IF(OR(NT113="",NT113=0),"",IF(NT113&gt;1,1,0))</f>
        <v/>
      </c>
      <c r="NU114" s="1" t="str">
        <f t="shared" ref="NU114" si="2239">IF(OR(NU113="",NU113=0),"",IF(NU113&gt;1,1,0))</f>
        <v/>
      </c>
      <c r="NV114" s="1" t="str">
        <f t="shared" ref="NV114" si="2240">IF(OR(NV113="",NV113=0),"",IF(NV113&gt;1,1,0))</f>
        <v/>
      </c>
      <c r="NW114" s="1" t="str">
        <f t="shared" ref="NW114" si="2241">IF(OR(NW113="",NW113=0),"",IF(NW113&gt;1,1,0))</f>
        <v/>
      </c>
      <c r="NX114" s="1" t="str">
        <f t="shared" ref="NX114" si="2242">IF(OR(NX113="",NX113=0),"",IF(NX113&gt;1,1,0))</f>
        <v/>
      </c>
      <c r="NY114" s="1" t="str">
        <f t="shared" ref="NY114" si="2243">IF(OR(NY113="",NY113=0),"",IF(NY113&gt;1,1,0))</f>
        <v/>
      </c>
      <c r="NZ114" s="1" t="str">
        <f t="shared" ref="NZ114" si="2244">IF(OR(NZ113="",NZ113=0),"",IF(NZ113&gt;1,1,0))</f>
        <v/>
      </c>
      <c r="OA114" s="1" t="str">
        <f t="shared" ref="OA114" si="2245">IF(OR(OA113="",OA113=0),"",IF(OA113&gt;1,1,0))</f>
        <v/>
      </c>
      <c r="OB114" s="1" t="str">
        <f t="shared" ref="OB114" si="2246">IF(OR(OB113="",OB113=0),"",IF(OB113&gt;1,1,0))</f>
        <v/>
      </c>
      <c r="OC114" s="1" t="str">
        <f t="shared" ref="OC114" si="2247">IF(OR(OC113="",OC113=0),"",IF(OC113&gt;1,1,0))</f>
        <v/>
      </c>
      <c r="OD114" s="1" t="str">
        <f t="shared" ref="OD114" si="2248">IF(OR(OD113="",OD113=0),"",IF(OD113&gt;1,1,0))</f>
        <v/>
      </c>
      <c r="OE114" s="1" t="str">
        <f t="shared" ref="OE114" si="2249">IF(OR(OE113="",OE113=0),"",IF(OE113&gt;1,1,0))</f>
        <v/>
      </c>
      <c r="OF114" s="1" t="str">
        <f t="shared" ref="OF114" si="2250">IF(OR(OF113="",OF113=0),"",IF(OF113&gt;1,1,0))</f>
        <v/>
      </c>
      <c r="OG114" s="1" t="str">
        <f t="shared" ref="OG114" si="2251">IF(OR(OG113="",OG113=0),"",IF(OG113&gt;1,1,0))</f>
        <v/>
      </c>
      <c r="OH114" s="1" t="str">
        <f t="shared" ref="OH114" si="2252">IF(OR(OH113="",OH113=0),"",IF(OH113&gt;1,1,0))</f>
        <v/>
      </c>
      <c r="OI114" s="1" t="str">
        <f t="shared" ref="OI114" si="2253">IF(OR(OI113="",OI113=0),"",IF(OI113&gt;1,1,0))</f>
        <v/>
      </c>
      <c r="OJ114" s="1" t="str">
        <f t="shared" ref="OJ114" si="2254">IF(OR(OJ113="",OJ113=0),"",IF(OJ113&gt;1,1,0))</f>
        <v/>
      </c>
      <c r="OK114" s="1" t="str">
        <f t="shared" ref="OK114" si="2255">IF(OR(OK113="",OK113=0),"",IF(OK113&gt;1,1,0))</f>
        <v/>
      </c>
    </row>
  </sheetData>
  <sheetProtection algorithmName="SHA-512" hashValue="SxqgBV8O1SHxGemGKEnwPs08iCySw+0xuIjmGaOSxDTER9CkSbYmDvJyrG4XMNyDIvUQ6U2PtLo7CghAn+X+oQ==" saltValue="66XX09Gf73ysXftZzJ4BXA==" spinCount="100000" sheet="1" formatRows="0" selectLockedCells="1"/>
  <mergeCells count="112">
    <mergeCell ref="Z6:AB6"/>
    <mergeCell ref="U32:X32"/>
    <mergeCell ref="M31:P31"/>
    <mergeCell ref="Q31:T31"/>
    <mergeCell ref="U29:X29"/>
    <mergeCell ref="I30:L30"/>
    <mergeCell ref="Y21:AB21"/>
    <mergeCell ref="A21:B21"/>
    <mergeCell ref="C21:H21"/>
    <mergeCell ref="I31:L31"/>
    <mergeCell ref="I29:L29"/>
    <mergeCell ref="I27:L27"/>
    <mergeCell ref="U26:X26"/>
    <mergeCell ref="Q26:T26"/>
    <mergeCell ref="M26:P26"/>
    <mergeCell ref="Y26:AB26"/>
    <mergeCell ref="I26:L26"/>
    <mergeCell ref="Q29:T29"/>
    <mergeCell ref="U27:X27"/>
    <mergeCell ref="I28:L28"/>
    <mergeCell ref="M28:P28"/>
    <mergeCell ref="Q28:T28"/>
    <mergeCell ref="U28:X28"/>
    <mergeCell ref="M27:P27"/>
    <mergeCell ref="Y41:AB41"/>
    <mergeCell ref="Z38:AB38"/>
    <mergeCell ref="I40:L40"/>
    <mergeCell ref="Z40:AB40"/>
    <mergeCell ref="A38:P39"/>
    <mergeCell ref="I21:L21"/>
    <mergeCell ref="M21:P21"/>
    <mergeCell ref="Q21:T21"/>
    <mergeCell ref="U21:X21"/>
    <mergeCell ref="A36:D36"/>
    <mergeCell ref="U36:X36"/>
    <mergeCell ref="Y36:AB36"/>
    <mergeCell ref="A35:B35"/>
    <mergeCell ref="A34:B34"/>
    <mergeCell ref="A33:B33"/>
    <mergeCell ref="Y27:AB27"/>
    <mergeCell ref="Y28:AB28"/>
    <mergeCell ref="Y29:AB29"/>
    <mergeCell ref="Y30:AB30"/>
    <mergeCell ref="Y31:AB31"/>
    <mergeCell ref="U31:X31"/>
    <mergeCell ref="I32:L32"/>
    <mergeCell ref="M32:P32"/>
    <mergeCell ref="Q32:T32"/>
    <mergeCell ref="A22:B22"/>
    <mergeCell ref="A8:AB8"/>
    <mergeCell ref="H2:U2"/>
    <mergeCell ref="H3:U3"/>
    <mergeCell ref="Z2:AB2"/>
    <mergeCell ref="Z3:AB3"/>
    <mergeCell ref="I41:L41"/>
    <mergeCell ref="Y32:AB32"/>
    <mergeCell ref="Y33:AB33"/>
    <mergeCell ref="Y34:AB34"/>
    <mergeCell ref="Y35:AB35"/>
    <mergeCell ref="Z39:AB39"/>
    <mergeCell ref="U33:X33"/>
    <mergeCell ref="I34:L34"/>
    <mergeCell ref="M34:P34"/>
    <mergeCell ref="Q34:T34"/>
    <mergeCell ref="U34:X34"/>
    <mergeCell ref="M33:P33"/>
    <mergeCell ref="Q33:T33"/>
    <mergeCell ref="I35:L35"/>
    <mergeCell ref="M35:P35"/>
    <mergeCell ref="Q35:T35"/>
    <mergeCell ref="U35:X35"/>
    <mergeCell ref="I33:L33"/>
    <mergeCell ref="A26:B26"/>
    <mergeCell ref="C35:H35"/>
    <mergeCell ref="C34:H34"/>
    <mergeCell ref="C33:H33"/>
    <mergeCell ref="C32:H32"/>
    <mergeCell ref="C31:H31"/>
    <mergeCell ref="C30:H30"/>
    <mergeCell ref="C29:H29"/>
    <mergeCell ref="C28:H28"/>
    <mergeCell ref="C27:H27"/>
    <mergeCell ref="C26:H26"/>
    <mergeCell ref="A32:B32"/>
    <mergeCell ref="A31:B31"/>
    <mergeCell ref="A30:B30"/>
    <mergeCell ref="A29:B29"/>
    <mergeCell ref="A28:B28"/>
    <mergeCell ref="A27:B27"/>
    <mergeCell ref="C22:H22"/>
    <mergeCell ref="C23:H23"/>
    <mergeCell ref="C24:H24"/>
    <mergeCell ref="I22:L22"/>
    <mergeCell ref="M22:P22"/>
    <mergeCell ref="Q22:T22"/>
    <mergeCell ref="U22:X22"/>
    <mergeCell ref="M30:P30"/>
    <mergeCell ref="Q30:T30"/>
    <mergeCell ref="U30:X30"/>
    <mergeCell ref="M29:P29"/>
    <mergeCell ref="Q27:T27"/>
    <mergeCell ref="Y22:AB22"/>
    <mergeCell ref="I23:L23"/>
    <mergeCell ref="M23:P23"/>
    <mergeCell ref="Q23:T23"/>
    <mergeCell ref="U23:X23"/>
    <mergeCell ref="Y23:AB23"/>
    <mergeCell ref="I24:L24"/>
    <mergeCell ref="M24:P24"/>
    <mergeCell ref="Q24:T24"/>
    <mergeCell ref="U24:X24"/>
    <mergeCell ref="Y24:AB24"/>
  </mergeCells>
  <conditionalFormatting sqref="Y41">
    <cfRule type="expression" dxfId="32" priority="99">
      <formula>AND($Z$3&gt;0,$Y$41&gt;$Z$3)</formula>
    </cfRule>
    <cfRule type="cellIs" dxfId="31" priority="100" operator="greaterThan">
      <formula>60</formula>
    </cfRule>
  </conditionalFormatting>
  <conditionalFormatting sqref="I41:L41">
    <cfRule type="expression" dxfId="30" priority="101">
      <formula>AND($Z$2&gt;0,$I$41&gt;$Z$2)</formula>
    </cfRule>
  </conditionalFormatting>
  <conditionalFormatting sqref="H2:U2">
    <cfRule type="expression" dxfId="29" priority="30">
      <formula>$A$38="Enter a client name and/or ID number."</formula>
    </cfRule>
  </conditionalFormatting>
  <conditionalFormatting sqref="H3:U3">
    <cfRule type="expression" dxfId="28" priority="29">
      <formula>$A$38="Enter a housing case manager name."</formula>
    </cfRule>
  </conditionalFormatting>
  <conditionalFormatting sqref="A8:AB8">
    <cfRule type="expression" dxfId="27" priority="28">
      <formula>$A$38="Briefly certify that no other temporary shelters were available. Justify why each stay is necessary for short- and long-term housing stability."</formula>
    </cfRule>
  </conditionalFormatting>
  <conditionalFormatting sqref="A38:L39">
    <cfRule type="cellIs" dxfId="26" priority="22" operator="equal">
      <formula>"The tracker cannot include nights of assistance that belong in the next six-month period."</formula>
    </cfRule>
    <cfRule type="cellIs" dxfId="25" priority="23" operator="equal">
      <formula>"Check-out date is less than or equal to start date."</formula>
    </cfRule>
    <cfRule type="cellIs" dxfId="24" priority="24" operator="equal">
      <formula>"The tracker cannot include duplicated nights assisted."</formula>
    </cfRule>
    <cfRule type="cellIs" dxfId="23" priority="25" operator="equal">
      <formula>"The tracker cannot include duplicated nights."</formula>
    </cfRule>
    <cfRule type="cellIs" dxfId="22" priority="26" operator="equal">
      <formula>"Payment cannot exceed cost."</formula>
    </cfRule>
    <cfRule type="cellIs" dxfId="21" priority="27" operator="equal">
      <formula>"Complete the entry."</formula>
    </cfRule>
  </conditionalFormatting>
  <conditionalFormatting sqref="A38:P39">
    <cfRule type="cellIs" dxfId="20" priority="1" operator="equal">
      <formula>"Error. You have exceeded the STSH cap. Decrease the amount of assistance."</formula>
    </cfRule>
    <cfRule type="cellIs" dxfId="19" priority="2" operator="equal">
      <formula>"Error. You have exceeded the custom STSH Payment Cap. Decrease the amount of assistance."</formula>
    </cfRule>
    <cfRule type="cellIs" dxfId="18" priority="3" operator="equal">
      <formula>"Error. You have exceeded the custom STSH Time Cap. Decrease the amount of assistance."</formula>
    </cfRule>
    <cfRule type="cellIs" dxfId="17" priority="17" operator="equal">
      <formula>"Enter STSH tracking data in columns 2 through 6 for each respective stay."</formula>
    </cfRule>
    <cfRule type="cellIs" dxfId="16" priority="18" operator="equal">
      <formula>"Briefly certify that no other temporary shelters were available. Justify why each stay is necessary for short- and long-term housing stability."</formula>
    </cfRule>
    <cfRule type="cellIs" dxfId="15" priority="19" operator="equal">
      <formula>"Enter a housing case manager name."</formula>
    </cfRule>
    <cfRule type="cellIs" dxfId="14" priority="20" operator="equal">
      <formula>"Enter a client name and/or ID number."</formula>
    </cfRule>
    <cfRule type="cellIs" dxfId="13" priority="21" operator="equal">
      <formula>"Let's get started! Enter a client name and/or ID number."</formula>
    </cfRule>
  </conditionalFormatting>
  <conditionalFormatting sqref="I26:L31 I33:L35">
    <cfRule type="expression" dxfId="12" priority="16">
      <formula>AND(AK45&gt;0,$A$38="Complete the entry.")</formula>
    </cfRule>
  </conditionalFormatting>
  <conditionalFormatting sqref="M26:P31 M33:P35">
    <cfRule type="expression" dxfId="11" priority="15">
      <formula>AND(AL45&gt;0,$A$38="Complete the entry.")</formula>
    </cfRule>
  </conditionalFormatting>
  <conditionalFormatting sqref="Q26:T31 Q33:T35">
    <cfRule type="expression" dxfId="10" priority="14">
      <formula>AND(AM45&gt;0,$A$38="Complete the entry.")</formula>
    </cfRule>
  </conditionalFormatting>
  <conditionalFormatting sqref="U26:X31 U33:X35">
    <cfRule type="expression" dxfId="9" priority="13">
      <formula>AND(AN45&gt;0,$A$38="Complete the entry.")</formula>
    </cfRule>
  </conditionalFormatting>
  <conditionalFormatting sqref="U26:X31 U33:X35">
    <cfRule type="expression" dxfId="8" priority="12">
      <formula>AND(AP45&gt;0,$A$38="Payment cannot exceed cost.")</formula>
    </cfRule>
  </conditionalFormatting>
  <conditionalFormatting sqref="Q26:T31 Q33:T35">
    <cfRule type="expression" dxfId="7" priority="11">
      <formula>AND(AR45&gt;0,$A$38="Check-out date is less than or equal to start date.")</formula>
    </cfRule>
  </conditionalFormatting>
  <conditionalFormatting sqref="C26:C35">
    <cfRule type="expression" dxfId="6" priority="10">
      <formula>AND(AJ45&gt;0,$A$38="Complete the entry.")</formula>
    </cfRule>
  </conditionalFormatting>
  <conditionalFormatting sqref="I32:L32">
    <cfRule type="expression" dxfId="5" priority="9">
      <formula>AND(AK51&gt;0,$A$38="Complete the entry.")</formula>
    </cfRule>
  </conditionalFormatting>
  <conditionalFormatting sqref="M32:P32">
    <cfRule type="expression" dxfId="4" priority="8">
      <formula>AND(AL51&gt;0,$A$38="Complete the entry.")</formula>
    </cfRule>
  </conditionalFormatting>
  <conditionalFormatting sqref="Q32:T32">
    <cfRule type="expression" dxfId="3" priority="7">
      <formula>AND(AM51&gt;0,$A$38="Complete the entry.")</formula>
    </cfRule>
  </conditionalFormatting>
  <conditionalFormatting sqref="U32:X32">
    <cfRule type="expression" dxfId="2" priority="6">
      <formula>AND(AN51&gt;0,$A$38="Complete the entry.")</formula>
    </cfRule>
  </conditionalFormatting>
  <conditionalFormatting sqref="U32:X32">
    <cfRule type="expression" dxfId="1" priority="5">
      <formula>AND(AP51&gt;0,$A$38="Payment cannot exceed cost.")</formula>
    </cfRule>
  </conditionalFormatting>
  <conditionalFormatting sqref="Q32:T32">
    <cfRule type="expression" dxfId="0" priority="4">
      <formula>AND(AR51&gt;0,$A$38="Check-out date is less than or equal to start date.")</formula>
    </cfRule>
  </conditionalFormatting>
  <dataValidations count="8">
    <dataValidation allowBlank="1" showInputMessage="1" showErrorMessage="1" promptTitle="Client Name and/or ID Number" prompt="First, Middle, Last_x000a__x000a_Note, the client name and/or ID number should match the client name and/or ID number on the File Structure Checklist." sqref="H2:U2" xr:uid="{BC41D93A-BCDF-4CCE-B702-70D8539904B8}"/>
    <dataValidation type="custom" allowBlank="1" showInputMessage="1" showErrorMessage="1" errorTitle="Alternate Time Cap" error="Please enter a valid number. The number of nights cannot exceed 60. " promptTitle="Time Cap" prompt="(If applicable)_x000a__x000a_If the Project Sponsor uses a restrictive time cap for the STSH six-month period, enter the cumulative number of nights. This number must match your local policy and cannot exceed 60. " sqref="Z3:AB3" xr:uid="{7ED07934-289D-4657-AC13-F5527AEF03A8}">
      <formula1>Z3&lt;61</formula1>
    </dataValidation>
    <dataValidation type="decimal" operator="greaterThanOrEqual" allowBlank="1" showInputMessage="1" showErrorMessage="1" errorTitle="Error." error="Please enter a valid number." promptTitle="Payment Cap" prompt="(If applicable)_x000a__x000a_If the Project Sponsor uses a restrictive payment cap for the STSH six-month period, enter the cumulative dollar limit. This number must match your local policy." sqref="Z2:AB2" xr:uid="{ACB261B9-C835-40F2-AB10-AAB2697BC97D}">
      <formula1>0</formula1>
    </dataValidation>
    <dataValidation type="decimal" operator="greaterThan" allowBlank="1" showInputMessage="1" showErrorMessage="1" error="Enter a number greater than $0.00." sqref="I26:L35 U26:X35" xr:uid="{7CE66A94-8797-4109-B79E-174F2B2CC3B2}">
      <formula1>0</formula1>
    </dataValidation>
    <dataValidation type="date" operator="greaterThan" allowBlank="1" showInputMessage="1" showErrorMessage="1" error="Enter a number greater than 00/00/00." sqref="M26:T35" xr:uid="{63E1432A-D654-4A03-92E0-6C7A050C28CF}">
      <formula1>1</formula1>
    </dataValidation>
    <dataValidation type="list" allowBlank="1" showInputMessage="1" showErrorMessage="1" error="Select from the list." sqref="C26:H35" xr:uid="{3DF6E5F3-541F-40C3-BE70-E8045AFCEF49}">
      <formula1>$AD$77:$AD$85</formula1>
    </dataValidation>
    <dataValidation allowBlank="1" showInputMessage="1" showErrorMessage="1" promptTitle="Housing Case Manager Name" prompt="First, Last" sqref="H3:U3" xr:uid="{532A75F0-3290-4E43-8DCD-49186761A406}"/>
    <dataValidation allowBlank="1" showInputMessage="1" showErrorMessage="1" promptTitle="Justification" prompt="Briefly certify that no other temporary shelters were available and that each assisted facility provided temporary shelter to no more than 50 households at one time. Justify how each stay addresses both short- and long-term housing needs." sqref="A8:AB8" xr:uid="{2B2E0EEF-DAD6-498F-9BA2-06E2674978E1}"/>
  </dataValidations>
  <hyperlinks>
    <hyperlink ref="Z6" location="'Form K2'!AB6" tooltip="Check Spelling. To AutoFit row height to cell contents, locate the cell's row heading and double-click the lower edge of the heading. To start a new paragraph in a single cell, hit Alt+Enter." display="Check Spelling" xr:uid="{0B445E5C-90F4-496D-A870-E8D4A4C2C058}"/>
    <hyperlink ref="C24:H24" location="'Form K2'!A1" tooltip="Select the type of short-term facility for each stay. STSH pays necessary minimum costs for temporary shelters on a nightly and/or bed-rate basis." display="?" xr:uid="{289C5BD1-4FD8-4FE2-B9F9-9B847B517A49}"/>
    <hyperlink ref="I24:L24" location="'Form K2'!A1" tooltip="Enter actual necessary minimum temporary shelter costs per stay (the full amount that the household is responsible for). Always enter the actual amount even if STSH will only make a partial payment." display="?" xr:uid="{0E93B501-BC74-4850-B423-81FBC61BF83F}"/>
    <hyperlink ref="M24:P24" location="'Form K2'!A1" tooltip="Enter the check-in date for each stay STSH will pay for." display="?" xr:uid="{A36F4E9C-92D9-4398-BD63-1F21DC94F368}"/>
    <hyperlink ref="Q24:T24" location="'Form K2'!A1" tooltip="Enter the check-out date for each stay STSH will pay for." display="?" xr:uid="{591DF291-FAC2-455A-A4D7-545787AD5D02}"/>
    <hyperlink ref="U24:X24" location="'Form K2'!A1" tooltip="Enter the amount of STSH expended on each stay." display="?" xr:uid="{BA3755E7-21D6-4587-9BA6-72746BBFE47E}"/>
    <hyperlink ref="Z6:AB6" location="'Form K2'!Z6" tooltip="Check Spelling. To start a new paragraph in a single cell, hit Alt+Enter." display="Check Spelling" xr:uid="{961EB21C-70DF-443A-901F-051C3CFBDBAB}"/>
  </hyperlinks>
  <printOptions horizontalCentered="1"/>
  <pageMargins left="0.25" right="0.25" top="0.6" bottom="0.1" header="0.25" footer="0.25"/>
  <pageSetup fitToWidth="0" fitToHeight="0" orientation="portrait" r:id="rId1"/>
  <headerFooter>
    <oddHeader>&amp;C&amp;"-,Bold"&amp;K01+013STSH Tracking Worksheet&amp;11
&amp;8Form K2</oddHeader>
    <oddFooter>&amp;L&amp;"-,Regular"&amp;8&amp;K00-045DSHS Program Form K2&amp;C&amp;"-,Regular"&amp;8&amp;K00-045&amp;P of &amp;N&amp;R&amp;"-,Regular"&amp;8&amp;K00-045Previous versions are obsolete (09/01/23)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K2</dc:title>
  <dc:creator>DSHS HOPWA Program</dc:creator>
  <cp:lastModifiedBy>Warr,Dan (DSHS)</cp:lastModifiedBy>
  <cp:lastPrinted>2023-07-20T16:51:56Z</cp:lastPrinted>
  <dcterms:created xsi:type="dcterms:W3CDTF">2017-09-27T17:06:13Z</dcterms:created>
  <dcterms:modified xsi:type="dcterms:W3CDTF">2023-07-24T17:55:08Z</dcterms:modified>
</cp:coreProperties>
</file>