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7925" yWindow="0" windowWidth="24255" windowHeight="12570" activeTab="0"/>
  </bookViews>
  <sheets>
    <sheet name="TX Acuity Scale" sheetId="1" r:id="rId1"/>
    <sheet name="Sheet1" sheetId="2" r:id="rId2"/>
    <sheet name="Sheet2" sheetId="3" r:id="rId3"/>
  </sheets>
  <definedNames>
    <definedName name="No_or_Yes">Table_No_or_Yes[Yes_or_No]</definedName>
    <definedName name="_xlnm.Print_Area" localSheetId="0">'TX Acuity Scale'!$A$1:$P$158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<sst xmlns="http://schemas.openxmlformats.org/spreadsheetml/2006/main" count="211" uniqueCount="132">
  <si>
    <t xml:space="preserve">Área vital </t>
  </si>
  <si>
    <t>Necesidad básica (1 punto)</t>
  </si>
  <si>
    <t>Moderada (2 puntos)</t>
  </si>
  <si>
    <t xml:space="preserve">Intensiva (3 puntos) </t>
  </si>
  <si>
    <t>Ligado a atención médica por VIH</t>
  </si>
  <si>
    <t>Dedicado a una atención médica constante por VIH</t>
  </si>
  <si>
    <t xml:space="preserve">Sin necesidades (0 puntos) </t>
  </si>
  <si>
    <t>Ligado a atención médica primaria</t>
  </si>
  <si>
    <t>Educación para el VIH</t>
  </si>
  <si>
    <t xml:space="preserve">Sin posibilidad de atención, recientemente diagnosticado sin atención médica, o sin atención médica en más de 6 meses </t>
  </si>
  <si>
    <t xml:space="preserve">Salud dental  </t>
  </si>
  <si>
    <t xml:space="preserve">Dice que entiende claramente lo relacionado con el VIH </t>
  </si>
  <si>
    <t xml:space="preserve">Comprende muy poco; necesita orientación o derivación para poder tomar decisiones de salud informadas </t>
  </si>
  <si>
    <t>Servicios públicos</t>
  </si>
  <si>
    <t xml:space="preserve">Situación legal </t>
  </si>
  <si>
    <t>Transporte</t>
  </si>
  <si>
    <t xml:space="preserve">Sistema de apoyo </t>
  </si>
  <si>
    <t xml:space="preserve">Violencia intrafamiliar </t>
  </si>
  <si>
    <t xml:space="preserve">No requiere asistencia financiera </t>
  </si>
  <si>
    <t xml:space="preserve">Con un servicio público suspendido o en riesgo inminente de ser suspendido </t>
  </si>
  <si>
    <t xml:space="preserve">Con más de un servicio público suspendido </t>
  </si>
  <si>
    <t xml:space="preserve">No se informa de ningún caso de violencia intrafamiliar  </t>
  </si>
  <si>
    <t xml:space="preserve">Con violencia intrafamiliar informada durante el año pasado </t>
  </si>
  <si>
    <t xml:space="preserve">Violencia intrafamiliar activa: su vida corre peligro </t>
  </si>
  <si>
    <t xml:space="preserve">El cliente informa que no necesita ningún apoyo </t>
  </si>
  <si>
    <t xml:space="preserve">Generalmente estable, pero solicita apoyo adicional (grupo de apoyo) </t>
  </si>
  <si>
    <t xml:space="preserve">Apoyo inconsistente (la familia está fuera de la ciudad, número limitado de amigos) </t>
  </si>
  <si>
    <t xml:space="preserve">Ningún apoyo: en crisis o en riesgo de crisis </t>
  </si>
  <si>
    <t>Cultura e idioma</t>
  </si>
  <si>
    <t xml:space="preserve">Comprende el sistema de servicios y puede navegar en él </t>
  </si>
  <si>
    <t>Yes</t>
  </si>
  <si>
    <t>No</t>
  </si>
  <si>
    <t xml:space="preserve">Con servicios públicos en riesgo de ser suspendidos </t>
  </si>
  <si>
    <t xml:space="preserve">No puede realizar habilidades vitales básicas o ADL sin asistencia; grave déficit nutricional; barreras al acceso a alimentos o a ropa; en situación de crisis, etc.  </t>
  </si>
  <si>
    <t xml:space="preserve">El cliente tiene la capacidad para cubrir las necesidades básicas y manejar las ADL, pero podría necesitar derivación e información para identificar recursos disponibles </t>
  </si>
  <si>
    <t xml:space="preserve">El cliente puede estar experimentando barreras moderadas a los servicios debido a la falta de sensibilidad cultural de los proveedores </t>
  </si>
  <si>
    <t xml:space="preserve">Situación financiera </t>
  </si>
  <si>
    <t xml:space="preserve">Sin ingresos; no se le autorizaron beneficios; necesita planeación y orientación financiera </t>
  </si>
  <si>
    <t>• Ingreso a Administración de casos</t>
  </si>
  <si>
    <t xml:space="preserve">Dedicado a una atención médica primaria constante no por VIH </t>
  </si>
  <si>
    <t>Observancia de la medicación</t>
  </si>
  <si>
    <t xml:space="preserve">Ha cumplido con las medicaciones según se le recetaron durante menos de 6 meses y más de 3 meses con una ayuda mínima </t>
  </si>
  <si>
    <t xml:space="preserve">Resistencia o mínima adhesión a tomar las medicaciones y a seguir el plan de tratamiento, aun con ayuda </t>
  </si>
  <si>
    <t xml:space="preserve">Dice que entiende algo; necesita información adicional en algunas áreas </t>
  </si>
  <si>
    <t xml:space="preserve">Desconoce el progreso de la enfermedad por VIH; no puede tomar decisiones informadas sobre la salud </t>
  </si>
  <si>
    <t xml:space="preserve">No puede comprender el sistema de servicios, está en situación de crisis y necesita asistencia inmediata de traducción o de intérpretes o defensores culturalmente sensibles </t>
  </si>
  <si>
    <t xml:space="preserve">Con necesidad inmediata de asistencia financiera de emergencia </t>
  </si>
  <si>
    <t xml:space="preserve">A veces necesita ayuda económica o está a la espera de resultados de solicitudes de beneficios </t>
  </si>
  <si>
    <t>Yes_or_No</t>
  </si>
  <si>
    <t>Selection</t>
  </si>
  <si>
    <r>
      <rPr>
        <b/>
        <sz val="11"/>
        <color rgb="FF000000"/>
        <rFont val="Calibri"/>
        <family val="2"/>
      </rPr>
      <t>Puntuación total de agudeza</t>
    </r>
    <r>
      <rPr>
        <sz val="11"/>
        <color rgb="FF000000"/>
        <rFont val="Calibri"/>
        <family val="2"/>
      </rPr>
      <t xml:space="preserve"> </t>
    </r>
  </si>
  <si>
    <t>Max</t>
  </si>
  <si>
    <t>TOTAL</t>
  </si>
  <si>
    <t xml:space="preserve">Sin problemas legales recientes o actuales; todos los documentos legales sobre los deseos del cliente están completados </t>
  </si>
  <si>
    <t xml:space="preserve">Posibles problemas recientes o actuales; el cliente pide asistencia para llenar documentos legales de uso común </t>
  </si>
  <si>
    <r>
      <rPr>
        <sz val="11"/>
        <color theme="1"/>
        <rFont val="Calibri"/>
        <family val="2"/>
      </rPr>
      <t xml:space="preserve">Abuso actual de sustancias; sin deseos de buscar ayuda; sin capacidad de pago de las cuentas ni para mantener la atención médica. </t>
    </r>
    <r>
      <rPr>
        <sz val="11"/>
        <color theme="1"/>
        <rFont val="Calibri"/>
        <family val="2"/>
      </rPr>
      <t xml:space="preserve">En crisis </t>
    </r>
  </si>
  <si>
    <t xml:space="preserve">Encarcelado O BIEN en crisis inmediata (en disputa legal, o no tiene representante legal, o con problemas de custodia, etc.) </t>
  </si>
  <si>
    <t xml:space="preserve">El cliente está en libertad probatoria o condicional recientes; liberado en los últimos 3 meses </t>
  </si>
  <si>
    <t xml:space="preserve">El cliente puede necesitar traducción, interpretación en lenguaje de signos, o puede ser analfabeto funcional o necesita asistencia para comprender materiales complicados </t>
  </si>
  <si>
    <t xml:space="preserve">Normas para la escala de agudeza  </t>
  </si>
  <si>
    <t xml:space="preserve">Sin administración de caso: </t>
  </si>
  <si>
    <t xml:space="preserve">de 0 a 9 puntos </t>
  </si>
  <si>
    <t xml:space="preserve">• NINGÚN plan de atención </t>
  </si>
  <si>
    <t xml:space="preserve">Administración básica del caso: </t>
  </si>
  <si>
    <t xml:space="preserve">• Contacto mínimo cada 90 días para reevaluar la agudeza en caso de ser necesario </t>
  </si>
  <si>
    <t xml:space="preserve">• Contacto mínimo cada 60 días para reevaluar la agudeza en caso de ser necesario </t>
  </si>
  <si>
    <t xml:space="preserve">• Contacto mínimo cada 45 días para reevaluar la agudeza en caso de ser necesario </t>
  </si>
  <si>
    <t xml:space="preserve">Administración moderada del caso: </t>
  </si>
  <si>
    <t xml:space="preserve">Administración intensiva del caso: </t>
  </si>
  <si>
    <t xml:space="preserve">Seguro médico y situación financiera </t>
  </si>
  <si>
    <t xml:space="preserve">Médica y de salud mental </t>
  </si>
  <si>
    <t>Salud psicosocial</t>
  </si>
  <si>
    <t xml:space="preserve">Graduación proyectada de 3 a 6 meses </t>
  </si>
  <si>
    <t xml:space="preserve">Graduación proyectada de 6 a 9 meses </t>
  </si>
  <si>
    <t xml:space="preserve">Graduación proyectada de 9 a 12 meses </t>
  </si>
  <si>
    <t>Abuso de sustancias</t>
  </si>
  <si>
    <t>Salud sexual</t>
  </si>
  <si>
    <t xml:space="preserve">El 100% de las veces Practica relaciones sexuales más seguras; demuestra una sólida comprensión de lo que son las relaciones sexuales más seguras  </t>
  </si>
  <si>
    <t xml:space="preserve">Participa en prácticas sexuales más seguras el 50 a 75% de las veces, demuestra una mala comprensión de lo que son las relaciones sexuales más seguras </t>
  </si>
  <si>
    <r>
      <rPr>
        <sz val="11"/>
        <color theme="1"/>
        <rFont val="Calibri"/>
        <family val="2"/>
      </rPr>
      <t xml:space="preserve">Sin medios de transporte. </t>
    </r>
    <r>
      <rPr>
        <sz val="11"/>
        <rFont val="Calibri"/>
        <family val="2"/>
      </rPr>
      <t xml:space="preserve">En un área con servicio insuficiente o sin servicio de transporte público. </t>
    </r>
    <r>
      <rPr>
        <sz val="11"/>
        <color theme="1"/>
        <rFont val="Calibri"/>
        <family val="2"/>
      </rPr>
      <t>Necesita asistencia de 3 a 6 veces al año</t>
    </r>
  </si>
  <si>
    <t xml:space="preserve"> Necesita asistencia para identificar, obtener y mantener las necesidades básicas y manejar las ADL. Es evidente o muy marcado el mal manejo de las ADL </t>
  </si>
  <si>
    <t xml:space="preserve">*¿Se sugirió para MCM (administración de casos de maternidad)? </t>
  </si>
  <si>
    <t xml:space="preserve">*Le diagnosticaron recientemente un embarazo a la cliente o está embarazada? </t>
  </si>
  <si>
    <t>Completó el 50% o más de las visitas médicas para el VIH en los últimos 6 meses</t>
  </si>
  <si>
    <t xml:space="preserve">Seleccionar </t>
  </si>
  <si>
    <t xml:space="preserve">Completó el 50% o más de las visitas médicas no por VIH en los últimos 6 meses </t>
  </si>
  <si>
    <t xml:space="preserve">*Marque una casilla por cada área vital </t>
  </si>
  <si>
    <t>Salud mental</t>
  </si>
  <si>
    <t xml:space="preserve">No hay historial de problemas de salud mental o ha demostrado estabilidad a largo plazo; sin necesidad de derivación  </t>
  </si>
  <si>
    <t xml:space="preserve">Es un peligro para sí mismo o para los demás; necesita intervención inmediata; necesita terapia pero no está teniendo acceso a ella </t>
  </si>
  <si>
    <r>
      <rPr>
        <sz val="11"/>
        <color theme="1"/>
        <rFont val="Calibri"/>
        <family val="2"/>
      </rPr>
      <t xml:space="preserve">Necesita ayuda inmediata para tener acceso a la atención dental; en crisis dental.  </t>
    </r>
    <r>
      <rPr>
        <sz val="11"/>
        <color theme="1"/>
        <rFont val="Calibri"/>
        <family val="2"/>
      </rPr>
      <t>No tiene acceso a atención dental</t>
    </r>
  </si>
  <si>
    <t xml:space="preserve">Enterado de los servicios dentales que se le ofrecen y requiere asistencia para disponer de atención dental &lt; 2 veces al año; necesita derivación </t>
  </si>
  <si>
    <t xml:space="preserve">Necesita información y derivación para disponer de servicios dentales. No está en crisis dental; necesita información o educación sobre servicios dentales </t>
  </si>
  <si>
    <r>
      <rPr>
        <sz val="11"/>
        <color theme="1"/>
        <rFont val="Calibri"/>
        <family val="2"/>
      </rPr>
      <t xml:space="preserve">El cliente tiene un medio de transporte confiable.  </t>
    </r>
    <r>
      <rPr>
        <sz val="11"/>
        <color theme="1"/>
        <rFont val="Calibri"/>
        <family val="2"/>
      </rPr>
      <t>Puede cubrir los gastos de transporte (por ej., los boletos de autobús)</t>
    </r>
  </si>
  <si>
    <t xml:space="preserve">Sin dificultades por abuso de sustancias o ha demostrado estabilidad a largo plazo; sin necesidad de derivación </t>
  </si>
  <si>
    <t xml:space="preserve">Abuso actual de sustancias; con deseos de buscar ayuda; la capacidad de pago de las cuentas y el acceso a la atención médica se ven afectadas </t>
  </si>
  <si>
    <r>
      <rPr>
        <sz val="11"/>
        <color rgb="FF000000"/>
        <rFont val="Calibri"/>
        <family val="2"/>
      </rPr>
      <t xml:space="preserve">Con fuente de ingresos constante </t>
    </r>
    <r>
      <rPr>
        <b/>
        <sz val="11"/>
        <color rgb="FF000000"/>
        <rFont val="Calibri"/>
        <family val="2"/>
      </rPr>
      <t>O BIEN</t>
    </r>
    <r>
      <rPr>
        <sz val="11"/>
        <color rgb="FF000000"/>
        <rFont val="Calibri"/>
        <family val="2"/>
      </rPr>
      <t xml:space="preserve"> tiene ahorros o recursos que no están en riesgo </t>
    </r>
  </si>
  <si>
    <t xml:space="preserve">Necesita ayuda inmediata para tener acceso a la atención o seguro médicos; en crisis médica; no tiene acceso a atención médica </t>
  </si>
  <si>
    <t xml:space="preserve">Autoeficacia y Actividades de la vida diaria (ADL) </t>
  </si>
  <si>
    <t xml:space="preserve">Con problemas en el pasado o con informes de dificultades actuales; ya está recibiendo atención de salud mental </t>
  </si>
  <si>
    <t xml:space="preserve">Experimentando grave dificultad en el funcionamiento diario; requiere ayuda significativa; necesita derivación a salud mental </t>
  </si>
  <si>
    <r>
      <rPr>
        <sz val="11"/>
        <color rgb="FF000000"/>
        <rFont val="Calibri"/>
        <family val="2"/>
      </rPr>
      <t xml:space="preserve">Ha cumplido con las medicaciones según se le recetaron durante más de 6 meses sin ayuda, </t>
    </r>
    <r>
      <rPr>
        <b/>
        <sz val="11"/>
        <color rgb="FF000000"/>
        <rFont val="Calibri"/>
        <family val="2"/>
      </rPr>
      <t>O BIEN</t>
    </r>
    <r>
      <rPr>
        <sz val="11"/>
        <color rgb="FF000000"/>
        <rFont val="Calibri"/>
        <family val="2"/>
      </rPr>
      <t xml:space="preserve"> no se le está recetando ninguna medicación </t>
    </r>
  </si>
  <si>
    <t xml:space="preserve">Sin posibilidad de atención o sin atención médica primaria en &gt; 6 meses, o usa la ER solo para atención primaria </t>
  </si>
  <si>
    <r>
      <rPr>
        <sz val="11"/>
        <color theme="1"/>
        <rFont val="Calibri"/>
        <family val="2"/>
      </rPr>
      <t>Tiene su propio seguro médico y pagador (</t>
    </r>
    <r>
      <rPr>
        <i/>
        <sz val="11"/>
        <color theme="1"/>
        <rFont val="Calibri"/>
        <family val="2"/>
      </rPr>
      <t>payer</t>
    </r>
    <r>
      <rPr>
        <sz val="11"/>
        <rFont val="Calibri"/>
        <family val="2"/>
      </rPr>
      <t xml:space="preserve">); con capacidad de acceso a la atención dental  </t>
    </r>
  </si>
  <si>
    <t>Alojamiento o situación de vivienda</t>
  </si>
  <si>
    <t xml:space="preserve">Vive en una vivienda habitable, estable; no necesita asistencia </t>
  </si>
  <si>
    <t xml:space="preserve">de 10 a 18 puntos </t>
  </si>
  <si>
    <t xml:space="preserve">de 19 a 36 puntos </t>
  </si>
  <si>
    <t xml:space="preserve">de 37 a 54 puntos </t>
  </si>
  <si>
    <t xml:space="preserve">En vivienda inestable subsidiada o no; violación del subsidio de la vivienda o desalojo inminentes; necesita ayuda para el alojamiento de 3 a 6 veces al año </t>
  </si>
  <si>
    <t xml:space="preserve">Incapacidad para vivir de manera independiente; recientemente desalojado, en situación sin hogar o en alojamiento temporal; recurre a la asistencia &gt; 7 veces al año </t>
  </si>
  <si>
    <t xml:space="preserve">Historial de violencia intrafamiliar, la cual ocurrió hace &gt; 1 año </t>
  </si>
  <si>
    <t xml:space="preserve">Necesita asistencia de manera ocasional &lt; 3 veces al año; necesita hacer arreglos para desplazarse </t>
  </si>
  <si>
    <r>
      <rPr>
        <sz val="11"/>
        <color theme="1"/>
        <rFont val="Calibri"/>
        <family val="2"/>
      </rPr>
      <t xml:space="preserve">Las necesidades básicas del cliente se están cubriendo de manera adecuada; </t>
    </r>
    <r>
      <rPr>
        <sz val="11"/>
        <color theme="1"/>
        <rFont val="Calibri"/>
        <family val="2"/>
      </rPr>
      <t>no hay evidencia de incapacidad para manejar las necesidades básicas o las ADL</t>
    </r>
  </si>
  <si>
    <t xml:space="preserve">Seguro médico y cobertura de atención médica </t>
  </si>
  <si>
    <t xml:space="preserve">Inscrito en un programa de beneficios de atención médica; necesita asistencia ocasional para tener acceso a la atención médica &lt; 3 veces al año </t>
  </si>
  <si>
    <t xml:space="preserve">Necesita derivación; no está en crisis médica; necesita asistencia para el acceso a la atención médica de 3 a 6 veces al año </t>
  </si>
  <si>
    <t xml:space="preserve">Con problemas en el pasado, &lt; 1 año en recuperación; problemas recurrentes; la capacidad de pago de las cuentas o por la salud no se ve afectada </t>
  </si>
  <si>
    <t xml:space="preserve">Participa en prácticas sexuales más seguras &gt; 75% de las veces; demuestra una buena comprensión de las relaciones sexuales más seguras </t>
  </si>
  <si>
    <t xml:space="preserve">Participa en prácticas sexuales más seguras &lt; 50% de las veces; muy poca o ninguna comprensión de las relaciones sexuales más seguras </t>
  </si>
  <si>
    <t xml:space="preserve">En vivienda estable subsidiada o no, en ocasiones necesita asistencia con el pago de la vivienda &lt;3 veces al año </t>
  </si>
  <si>
    <t xml:space="preserve">Sin tomar varias dosis de los medicamentos programados semanalmente. Se toma largas "vacaciones de medicamentos” o las amplía en contra de las indicaciones médicas </t>
  </si>
  <si>
    <t xml:space="preserve">La carencia de transporte es un factor grave que contribuye a la falta de atención médica; necesita asistencia &gt; 7 veces al año </t>
  </si>
  <si>
    <t xml:space="preserve">• La documentación en el ARIES NO reflejará  de administración del caso </t>
  </si>
  <si>
    <r>
      <rPr>
        <sz val="11"/>
        <color theme="1"/>
        <rFont val="Calibri"/>
        <family val="2"/>
      </rPr>
      <t>Tiene su propio seguro médico y su pagador (</t>
    </r>
    <r>
      <rPr>
        <i/>
        <sz val="11"/>
        <color theme="1"/>
        <rFont val="Calibri"/>
        <family val="2"/>
      </rPr>
      <t>payer</t>
    </r>
    <r>
      <rPr>
        <sz val="11"/>
        <rFont val="Calibri"/>
        <family val="2"/>
      </rPr>
      <t xml:space="preserve">), tiene acceso a la atención médica </t>
    </r>
  </si>
  <si>
    <t>• La documentación aparece continuamente en el ARIES</t>
  </si>
  <si>
    <t>• Plan de atención actualizado</t>
  </si>
  <si>
    <r>
      <rPr>
        <sz val="11"/>
        <color rgb="FF000000"/>
        <rFont val="Calibri"/>
        <family val="2"/>
      </rPr>
      <t xml:space="preserve">Ha completado &lt; 50% de las visitas médicas para el VIH, </t>
    </r>
    <r>
      <rPr>
        <b/>
        <sz val="11"/>
        <color rgb="FF000000"/>
        <rFont val="Calibri"/>
        <family val="2"/>
      </rPr>
      <t>O BIEN</t>
    </r>
    <r>
      <rPr>
        <sz val="11"/>
        <color rgb="FF000000"/>
        <rFont val="Calibri"/>
        <family val="2"/>
      </rPr>
      <t xml:space="preserve"> ha completado la 1.a visita médica </t>
    </r>
  </si>
  <si>
    <r>
      <rPr>
        <sz val="11"/>
        <color rgb="FF000000"/>
        <rFont val="Calibri"/>
        <family val="2"/>
      </rPr>
      <t xml:space="preserve">Completó &lt; 50% de las visitas médicas no por VIH, </t>
    </r>
    <r>
      <rPr>
        <b/>
        <sz val="11"/>
        <color rgb="FF000000"/>
        <rFont val="Calibri"/>
        <family val="2"/>
      </rPr>
      <t>O BIEN</t>
    </r>
    <r>
      <rPr>
        <sz val="11"/>
        <color rgb="FF000000"/>
        <rFont val="Calibri"/>
        <family val="2"/>
      </rPr>
      <t xml:space="preserve"> ha completado la 1.a visita médica </t>
    </r>
  </si>
  <si>
    <t xml:space="preserve">• La documentación aparece continuamente en el ARIES </t>
  </si>
  <si>
    <t xml:space="preserve">• Plan de atención actualizado </t>
  </si>
  <si>
    <t xml:space="preserve">• Los servicios activos de administración de casos se reflejan en la documentación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</si>
</sst>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00102615356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>
        <color rgb="FFFF0000"/>
      </left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/>
      <right style="medium">
        <color rgb="FFFF0000"/>
      </right>
      <top style="thin"/>
      <bottom style="medium">
        <color rgb="FFFF0000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thin"/>
    </border>
    <border>
      <left/>
      <right style="medium">
        <color rgb="FFFF0000"/>
      </right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>
        <color rgb="FFFF0000"/>
      </top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/>
      <bottom style="thin"/>
    </border>
    <border>
      <left style="thin"/>
      <right style="medium">
        <color rgb="FFFF0000"/>
      </right>
      <top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7" fillId="0" borderId="4" xfId="0" applyFont="1" applyBorder="1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0" fillId="0" borderId="5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2" fillId="0" borderId="0" xfId="0" applyFont="1" applyBorder="1" applyProtection="1"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6" fillId="0" borderId="0" xfId="0" applyFont="1" applyFill="1" applyBorder="1" applyProtection="1">
      <protection/>
    </xf>
    <xf numFmtId="0" fontId="0" fillId="0" borderId="4" xfId="0" applyBorder="1" applyAlignment="1" applyProtection="1">
      <alignment horizontal="right"/>
      <protection/>
    </xf>
    <xf numFmtId="49" fontId="0" fillId="0" borderId="0" xfId="0" applyNumberFormat="1" applyFill="1" applyBorder="1" applyProtection="1">
      <protection/>
    </xf>
    <xf numFmtId="49" fontId="6" fillId="0" borderId="0" xfId="0" applyNumberFormat="1" applyFont="1" applyFill="1" applyBorder="1" applyProtection="1">
      <protection/>
    </xf>
    <xf numFmtId="0" fontId="0" fillId="0" borderId="4" xfId="0" applyBorder="1" applyAlignment="1" applyProtection="1">
      <alignment horizontal="center"/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0" fillId="0" borderId="0" xfId="0" applyBorder="1" applyProtection="1">
      <protection/>
    </xf>
    <xf numFmtId="0" fontId="0" fillId="0" borderId="8" xfId="0" applyBorder="1" applyProtection="1">
      <protection/>
    </xf>
    <xf numFmtId="0" fontId="0" fillId="0" borderId="9" xfId="0" applyBorder="1" applyProtection="1">
      <protection/>
    </xf>
    <xf numFmtId="0" fontId="0" fillId="0" borderId="10" xfId="0" applyBorder="1" applyProtection="1">
      <protection/>
    </xf>
    <xf numFmtId="0" fontId="0" fillId="0" borderId="0" xfId="0" applyBorder="1" applyProtection="1">
      <protection/>
    </xf>
    <xf numFmtId="0" fontId="0" fillId="0" borderId="0" xfId="0" applyBorder="1" applyProtection="1">
      <protection locked="0"/>
    </xf>
    <xf numFmtId="0" fontId="6" fillId="0" borderId="0" xfId="0" applyFont="1" applyBorder="1" applyProtection="1"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2" fillId="0" borderId="0" xfId="0" applyFont="1" applyProtection="1">
      <protection/>
    </xf>
    <xf numFmtId="0" fontId="12" fillId="0" borderId="0" xfId="0" applyFont="1" applyBorder="1" applyProtection="1">
      <protection/>
    </xf>
    <xf numFmtId="0" fontId="11" fillId="0" borderId="0" xfId="0" applyFont="1" applyBorder="1" applyProtection="1">
      <protection/>
    </xf>
    <xf numFmtId="0" fontId="13" fillId="0" borderId="0" xfId="0" applyFont="1" applyBorder="1" applyProtection="1">
      <protection/>
    </xf>
    <xf numFmtId="0" fontId="0" fillId="0" borderId="0" xfId="0" applyBorder="1" applyProtection="1">
      <protection/>
    </xf>
    <xf numFmtId="0" fontId="0" fillId="0" borderId="9" xfId="0" applyBorder="1" applyProtection="1">
      <protection/>
    </xf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2" fillId="0" borderId="0" xfId="0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16" fontId="11" fillId="0" borderId="0" xfId="0" applyNumberFormat="1" applyFont="1" applyFill="1" applyBorder="1" applyAlignment="1" applyProtection="1">
      <alignment/>
      <protection/>
    </xf>
    <xf numFmtId="16" fontId="6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Border="1" applyProtection="1"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 locked="0"/>
    </xf>
    <xf numFmtId="0" fontId="0" fillId="4" borderId="14" xfId="0" applyFont="1" applyFill="1" applyBorder="1" applyAlignment="1" applyProtection="1">
      <alignment horizontal="center" vertical="center" wrapText="1"/>
      <protection locked="0"/>
    </xf>
    <xf numFmtId="0" fontId="14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21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13" fillId="6" borderId="39" xfId="0" applyFont="1" applyFill="1" applyBorder="1" applyProtection="1">
      <protection/>
    </xf>
    <xf numFmtId="0" fontId="2" fillId="6" borderId="40" xfId="0" applyFont="1" applyFill="1" applyBorder="1" applyProtection="1">
      <protection/>
    </xf>
    <xf numFmtId="0" fontId="0" fillId="6" borderId="40" xfId="0" applyFont="1" applyFill="1" applyBorder="1" applyProtection="1">
      <protection/>
    </xf>
    <xf numFmtId="0" fontId="0" fillId="6" borderId="23" xfId="0" applyFont="1" applyFill="1" applyBorder="1" applyProtection="1">
      <protection/>
    </xf>
    <xf numFmtId="0" fontId="0" fillId="6" borderId="37" xfId="0" applyFont="1" applyFill="1" applyBorder="1" applyProtection="1">
      <protection/>
    </xf>
    <xf numFmtId="0" fontId="13" fillId="0" borderId="6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12" fillId="5" borderId="39" xfId="0" applyFont="1" applyFill="1" applyBorder="1" applyAlignment="1" applyProtection="1">
      <alignment horizontal="center" vertical="center"/>
      <protection/>
    </xf>
    <xf numFmtId="0" fontId="2" fillId="5" borderId="40" xfId="0" applyFont="1" applyFill="1" applyBorder="1" applyAlignment="1" applyProtection="1">
      <alignment horizontal="center" vertical="center"/>
      <protection/>
    </xf>
    <xf numFmtId="0" fontId="2" fillId="5" borderId="42" xfId="0" applyFont="1" applyFill="1" applyBorder="1" applyAlignment="1" applyProtection="1">
      <alignment horizontal="center" vertical="center"/>
      <protection/>
    </xf>
    <xf numFmtId="0" fontId="13" fillId="4" borderId="39" xfId="0" applyFont="1" applyFill="1" applyBorder="1" applyAlignment="1" applyProtection="1">
      <alignment horizontal="center" vertical="center"/>
      <protection/>
    </xf>
    <xf numFmtId="0" fontId="2" fillId="4" borderId="40" xfId="0" applyFont="1" applyFill="1" applyBorder="1" applyAlignment="1" applyProtection="1">
      <alignment horizontal="center" vertical="center"/>
      <protection/>
    </xf>
    <xf numFmtId="0" fontId="2" fillId="4" borderId="42" xfId="0" applyFont="1" applyFill="1" applyBorder="1" applyAlignment="1" applyProtection="1">
      <alignment horizontal="center" vertical="center"/>
      <protection/>
    </xf>
    <xf numFmtId="0" fontId="13" fillId="3" borderId="39" xfId="0" applyFont="1" applyFill="1" applyBorder="1" applyAlignment="1" applyProtection="1">
      <alignment horizontal="center" vertical="center"/>
      <protection/>
    </xf>
    <xf numFmtId="0" fontId="2" fillId="3" borderId="40" xfId="0" applyFont="1" applyFill="1" applyBorder="1" applyAlignment="1" applyProtection="1">
      <alignment horizontal="center" vertical="center"/>
      <protection/>
    </xf>
    <xf numFmtId="0" fontId="2" fillId="3" borderId="42" xfId="0" applyFont="1" applyFill="1" applyBorder="1" applyAlignment="1" applyProtection="1">
      <alignment horizontal="center" vertical="center"/>
      <protection/>
    </xf>
    <xf numFmtId="0" fontId="13" fillId="2" borderId="39" xfId="0" applyFont="1" applyFill="1" applyBorder="1" applyAlignment="1" applyProtection="1">
      <alignment horizontal="center" vertical="center"/>
      <protection/>
    </xf>
    <xf numFmtId="0" fontId="2" fillId="2" borderId="40" xfId="0" applyFont="1" applyFill="1" applyBorder="1" applyAlignment="1" applyProtection="1">
      <alignment horizontal="center" vertical="center"/>
      <protection/>
    </xf>
    <xf numFmtId="0" fontId="2" fillId="2" borderId="4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12" fillId="6" borderId="39" xfId="0" applyFont="1" applyFill="1" applyBorder="1" applyAlignment="1" applyProtection="1">
      <alignment horizontal="left"/>
      <protection/>
    </xf>
    <xf numFmtId="0" fontId="4" fillId="6" borderId="40" xfId="0" applyFont="1" applyFill="1" applyBorder="1" applyAlignment="1" applyProtection="1">
      <alignment horizontal="left"/>
      <protection/>
    </xf>
    <xf numFmtId="0" fontId="4" fillId="6" borderId="23" xfId="0" applyFont="1" applyFill="1" applyBorder="1" applyAlignment="1" applyProtection="1">
      <alignment horizontal="left"/>
      <protection/>
    </xf>
    <xf numFmtId="0" fontId="4" fillId="6" borderId="37" xfId="0" applyFont="1" applyFill="1" applyBorder="1" applyAlignment="1" applyProtection="1">
      <alignment horizontal="left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13" fillId="0" borderId="53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14" fillId="3" borderId="63" xfId="0" applyFont="1" applyFill="1" applyBorder="1" applyAlignment="1" applyProtection="1">
      <alignment horizontal="center" vertical="center" wrapText="1"/>
      <protection locked="0"/>
    </xf>
    <xf numFmtId="0" fontId="14" fillId="4" borderId="63" xfId="0" applyFont="1" applyFill="1" applyBorder="1" applyAlignment="1" applyProtection="1">
      <alignment horizontal="center" vertical="center" wrapText="1"/>
      <protection locked="0"/>
    </xf>
    <xf numFmtId="0" fontId="0" fillId="4" borderId="20" xfId="0" applyFont="1" applyFill="1" applyBorder="1" applyAlignment="1" applyProtection="1">
      <alignment horizontal="center" vertical="center" wrapText="1"/>
      <protection locked="0"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14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20" xfId="0" applyFont="1" applyFill="1" applyBorder="1" applyAlignment="1" applyProtection="1">
      <alignment horizontal="center" vertical="center" wrapText="1"/>
      <protection locked="0"/>
    </xf>
    <xf numFmtId="0" fontId="0" fillId="5" borderId="46" xfId="0" applyFont="1" applyFill="1" applyBorder="1" applyAlignment="1" applyProtection="1">
      <alignment horizontal="center" vertical="center" wrapText="1"/>
      <protection locked="0"/>
    </xf>
    <xf numFmtId="0" fontId="12" fillId="7" borderId="64" xfId="0" applyFont="1" applyFill="1" applyBorder="1" applyAlignment="1" applyProtection="1">
      <alignment horizontal="left"/>
      <protection/>
    </xf>
    <xf numFmtId="0" fontId="2" fillId="7" borderId="65" xfId="0" applyFont="1" applyFill="1" applyBorder="1" applyAlignment="1" applyProtection="1">
      <alignment horizontal="left"/>
      <protection/>
    </xf>
    <xf numFmtId="0" fontId="2" fillId="7" borderId="66" xfId="0" applyFont="1" applyFill="1" applyBorder="1" applyAlignment="1" applyProtection="1">
      <alignment horizontal="left"/>
      <protection/>
    </xf>
    <xf numFmtId="0" fontId="18" fillId="8" borderId="67" xfId="0" applyFont="1" applyFill="1" applyBorder="1" applyAlignment="1" applyProtection="1">
      <alignment horizontal="center"/>
      <protection/>
    </xf>
    <xf numFmtId="0" fontId="3" fillId="8" borderId="68" xfId="0" applyFont="1" applyFill="1" applyBorder="1" applyAlignment="1" applyProtection="1">
      <alignment horizontal="center"/>
      <protection/>
    </xf>
    <xf numFmtId="0" fontId="3" fillId="8" borderId="48" xfId="0" applyFont="1" applyFill="1" applyBorder="1" applyAlignment="1" applyProtection="1">
      <alignment horizontal="center"/>
      <protection/>
    </xf>
    <xf numFmtId="0" fontId="12" fillId="6" borderId="39" xfId="0" applyFont="1" applyFill="1" applyBorder="1" applyProtection="1">
      <protection/>
    </xf>
    <xf numFmtId="0" fontId="2" fillId="6" borderId="42" xfId="0" applyFont="1" applyFill="1" applyBorder="1" applyProtection="1">
      <protection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14" fillId="2" borderId="63" xfId="0" applyFont="1" applyFill="1" applyBorder="1" applyAlignment="1" applyProtection="1">
      <alignment horizontal="center" vertical="center" wrapText="1"/>
      <protection locked="0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4" fillId="2" borderId="69" xfId="0" applyFont="1" applyFill="1" applyBorder="1" applyAlignment="1" applyProtection="1">
      <alignment horizontal="center" vertical="center" wrapText="1"/>
      <protection locked="0"/>
    </xf>
    <xf numFmtId="0" fontId="14" fillId="2" borderId="7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13" fillId="0" borderId="0" xfId="0" applyFont="1" applyBorder="1" applyProtection="1">
      <protection/>
    </xf>
    <xf numFmtId="0" fontId="0" fillId="0" borderId="0" xfId="0" applyBorder="1" applyProtection="1">
      <protection/>
    </xf>
    <xf numFmtId="0" fontId="22" fillId="9" borderId="64" xfId="0" applyFont="1" applyFill="1" applyBorder="1" applyAlignment="1" applyProtection="1">
      <alignment horizontal="left"/>
      <protection/>
    </xf>
    <xf numFmtId="0" fontId="23" fillId="9" borderId="65" xfId="0" applyFont="1" applyFill="1" applyBorder="1" applyAlignment="1" applyProtection="1">
      <alignment horizontal="left"/>
      <protection/>
    </xf>
    <xf numFmtId="0" fontId="23" fillId="9" borderId="66" xfId="0" applyFont="1" applyFill="1" applyBorder="1" applyAlignment="1" applyProtection="1">
      <alignment horizontal="left"/>
      <protection/>
    </xf>
    <xf numFmtId="0" fontId="12" fillId="4" borderId="64" xfId="0" applyFont="1" applyFill="1" applyBorder="1" applyAlignment="1" applyProtection="1">
      <alignment horizontal="left"/>
      <protection/>
    </xf>
    <xf numFmtId="0" fontId="2" fillId="4" borderId="65" xfId="0" applyFont="1" applyFill="1" applyBorder="1" applyAlignment="1" applyProtection="1">
      <alignment horizontal="left"/>
      <protection/>
    </xf>
    <xf numFmtId="0" fontId="2" fillId="4" borderId="66" xfId="0" applyFont="1" applyFill="1" applyBorder="1" applyAlignment="1" applyProtection="1">
      <alignment horizontal="left"/>
      <protection/>
    </xf>
    <xf numFmtId="0" fontId="22" fillId="10" borderId="64" xfId="0" applyFont="1" applyFill="1" applyBorder="1" applyAlignment="1" applyProtection="1">
      <alignment horizontal="left"/>
      <protection/>
    </xf>
    <xf numFmtId="0" fontId="23" fillId="10" borderId="65" xfId="0" applyFont="1" applyFill="1" applyBorder="1" applyAlignment="1" applyProtection="1">
      <alignment horizontal="left"/>
      <protection/>
    </xf>
    <xf numFmtId="0" fontId="23" fillId="10" borderId="66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protection hidden="1" locked="0"/>
    </dxf>
    <dxf>
      <protection hidden="1" locked="0"/>
    </dxf>
    <dxf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3" name="Table_No_or_Yes" displayName="Table_No_or_Yes" ref="P9:P12" totalsRowShown="0" headerRowDxfId="2" dataDxfId="1">
  <autoFilter ref="P9:P12"/>
  <tableColumns count="1">
    <tableColumn id="1" name="Yes_or_N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view="pageLayout" workbookViewId="0" topLeftCell="A1">
      <selection activeCell="G9" sqref="G9:I9"/>
    </sheetView>
  </sheetViews>
  <sheetFormatPr defaultColWidth="9.140625" defaultRowHeight="15"/>
  <cols>
    <col min="1" max="14" width="9.140625" style="1" customWidth="1"/>
    <col min="15" max="15" width="8.140625" style="1" customWidth="1"/>
    <col min="16" max="16" width="11.8515625" style="1" hidden="1" customWidth="1"/>
    <col min="17" max="26" width="9.140625" style="1" hidden="1" customWidth="1"/>
    <col min="27" max="27" width="0.2890625" style="1" hidden="1" customWidth="1"/>
    <col min="28" max="30" width="9.140625" style="1" customWidth="1"/>
    <col min="31" max="16384" width="9.140625" style="1" customWidth="1"/>
  </cols>
  <sheetData>
    <row r="1" spans="1:15" ht="21" customHeight="1">
      <c r="A1" s="115" t="s">
        <v>86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1" customHeight="1">
      <c r="A2" s="117" t="s">
        <v>0</v>
      </c>
      <c r="B2" s="118"/>
      <c r="C2" s="119"/>
      <c r="D2" s="120" t="s">
        <v>6</v>
      </c>
      <c r="E2" s="121"/>
      <c r="F2" s="122"/>
      <c r="G2" s="123" t="s">
        <v>1</v>
      </c>
      <c r="H2" s="124"/>
      <c r="I2" s="125"/>
      <c r="J2" s="126" t="s">
        <v>2</v>
      </c>
      <c r="K2" s="127"/>
      <c r="L2" s="128"/>
      <c r="M2" s="129" t="s">
        <v>3</v>
      </c>
      <c r="N2" s="130"/>
      <c r="O2" s="131"/>
    </row>
    <row r="3" spans="1:15" ht="17.25" customHeight="1">
      <c r="A3" s="133" t="s">
        <v>70</v>
      </c>
      <c r="B3" s="134"/>
      <c r="C3" s="134"/>
      <c r="D3" s="134"/>
      <c r="E3" s="134"/>
      <c r="F3" s="134"/>
      <c r="G3" s="134"/>
      <c r="H3" s="134"/>
      <c r="I3" s="134"/>
      <c r="J3" s="135"/>
      <c r="K3" s="135"/>
      <c r="L3" s="135"/>
      <c r="M3" s="135"/>
      <c r="N3" s="135"/>
      <c r="O3" s="136"/>
    </row>
    <row r="4" spans="1:15" ht="15" customHeight="1">
      <c r="A4" s="76" t="s">
        <v>4</v>
      </c>
      <c r="B4" s="80"/>
      <c r="C4" s="99"/>
      <c r="D4" s="137" t="s">
        <v>5</v>
      </c>
      <c r="E4" s="83"/>
      <c r="F4" s="138"/>
      <c r="G4" s="152" t="s">
        <v>83</v>
      </c>
      <c r="H4" s="138"/>
      <c r="I4" s="87"/>
      <c r="J4" s="155" t="s">
        <v>127</v>
      </c>
      <c r="K4" s="156"/>
      <c r="L4" s="157"/>
      <c r="M4" s="88" t="s">
        <v>9</v>
      </c>
      <c r="N4" s="89"/>
      <c r="O4" s="90"/>
    </row>
    <row r="5" spans="1:15" ht="15" customHeight="1">
      <c r="A5" s="106"/>
      <c r="B5" s="80"/>
      <c r="C5" s="99"/>
      <c r="D5" s="139"/>
      <c r="E5" s="83"/>
      <c r="F5" s="138"/>
      <c r="G5" s="153"/>
      <c r="H5" s="138"/>
      <c r="I5" s="87"/>
      <c r="J5" s="158"/>
      <c r="K5" s="87"/>
      <c r="L5" s="159"/>
      <c r="M5" s="91"/>
      <c r="N5" s="80"/>
      <c r="O5" s="92"/>
    </row>
    <row r="6" spans="1:15" ht="15">
      <c r="A6" s="107"/>
      <c r="B6" s="80"/>
      <c r="C6" s="99"/>
      <c r="D6" s="140"/>
      <c r="E6" s="140"/>
      <c r="F6" s="141"/>
      <c r="G6" s="141"/>
      <c r="H6" s="141"/>
      <c r="I6" s="154"/>
      <c r="J6" s="160"/>
      <c r="K6" s="154"/>
      <c r="L6" s="161"/>
      <c r="M6" s="93"/>
      <c r="N6" s="80"/>
      <c r="O6" s="92"/>
    </row>
    <row r="7" spans="1:15" ht="15">
      <c r="A7" s="107"/>
      <c r="B7" s="80"/>
      <c r="C7" s="99"/>
      <c r="D7" s="140"/>
      <c r="E7" s="140"/>
      <c r="F7" s="141"/>
      <c r="G7" s="141"/>
      <c r="H7" s="141"/>
      <c r="I7" s="154"/>
      <c r="J7" s="160"/>
      <c r="K7" s="154"/>
      <c r="L7" s="161"/>
      <c r="M7" s="93"/>
      <c r="N7" s="80"/>
      <c r="O7" s="92"/>
    </row>
    <row r="8" spans="1:22" ht="15">
      <c r="A8" s="107"/>
      <c r="B8" s="80"/>
      <c r="C8" s="99"/>
      <c r="D8" s="142"/>
      <c r="E8" s="142"/>
      <c r="F8" s="143"/>
      <c r="G8" s="141"/>
      <c r="H8" s="141"/>
      <c r="I8" s="154"/>
      <c r="J8" s="160"/>
      <c r="K8" s="154"/>
      <c r="L8" s="161"/>
      <c r="M8" s="93"/>
      <c r="N8" s="80"/>
      <c r="O8" s="92"/>
      <c r="R8" s="1">
        <v>0</v>
      </c>
      <c r="S8" s="1">
        <v>1</v>
      </c>
      <c r="T8" s="1">
        <v>2</v>
      </c>
      <c r="U8" s="1">
        <v>3</v>
      </c>
      <c r="V8" s="2" t="s">
        <v>51</v>
      </c>
    </row>
    <row r="9" spans="1:22" ht="15" customHeight="1" thickBot="1">
      <c r="A9" s="108"/>
      <c r="B9" s="109"/>
      <c r="C9" s="110"/>
      <c r="D9" s="61" t="s">
        <v>49</v>
      </c>
      <c r="E9" s="62"/>
      <c r="F9" s="63"/>
      <c r="G9" s="58" t="s">
        <v>84</v>
      </c>
      <c r="H9" s="59"/>
      <c r="I9" s="59"/>
      <c r="J9" s="67" t="s">
        <v>84</v>
      </c>
      <c r="K9" s="68"/>
      <c r="L9" s="69"/>
      <c r="M9" s="64" t="s">
        <v>84</v>
      </c>
      <c r="N9" s="65"/>
      <c r="O9" s="66"/>
      <c r="P9" s="1" t="s">
        <v>48</v>
      </c>
      <c r="R9" s="3">
        <f>IF(D9="Yes",0,0)</f>
        <v>0</v>
      </c>
      <c r="S9" s="3">
        <f>IF(G9="Yes",1,0)</f>
        <v>0</v>
      </c>
      <c r="T9" s="4">
        <f>IF(J9="Yes",2,0)</f>
        <v>0</v>
      </c>
      <c r="U9" s="4">
        <f>IF(M9="Yes",3,0)</f>
        <v>0</v>
      </c>
      <c r="V9" s="3">
        <f>MAX(R9:U9)</f>
        <v>0</v>
      </c>
    </row>
    <row r="10" spans="1:21" ht="15" customHeight="1">
      <c r="A10" s="137" t="s">
        <v>7</v>
      </c>
      <c r="B10" s="144"/>
      <c r="C10" s="145"/>
      <c r="D10" s="76" t="s">
        <v>39</v>
      </c>
      <c r="E10" s="77"/>
      <c r="F10" s="78"/>
      <c r="G10" s="84" t="s">
        <v>85</v>
      </c>
      <c r="H10" s="77"/>
      <c r="I10" s="77"/>
      <c r="J10" s="132" t="s">
        <v>128</v>
      </c>
      <c r="K10" s="89"/>
      <c r="L10" s="90"/>
      <c r="M10" s="88" t="s">
        <v>102</v>
      </c>
      <c r="N10" s="89"/>
      <c r="O10" s="90"/>
      <c r="P10" s="1" t="s">
        <v>49</v>
      </c>
      <c r="T10" s="5" t="str">
        <f>IF(J9="Yes","Yes","No")</f>
        <v>No</v>
      </c>
      <c r="U10" s="6" t="str">
        <f>IF(M9="Yes","Yes","No")</f>
        <v>No</v>
      </c>
    </row>
    <row r="11" spans="1:16" ht="15" customHeight="1">
      <c r="A11" s="146"/>
      <c r="B11" s="83"/>
      <c r="C11" s="100"/>
      <c r="D11" s="80"/>
      <c r="E11" s="80"/>
      <c r="F11" s="81"/>
      <c r="G11" s="86"/>
      <c r="H11" s="80"/>
      <c r="I11" s="80"/>
      <c r="J11" s="93"/>
      <c r="K11" s="80"/>
      <c r="L11" s="92"/>
      <c r="M11" s="93"/>
      <c r="N11" s="80"/>
      <c r="O11" s="92"/>
      <c r="P11" s="1" t="s">
        <v>30</v>
      </c>
    </row>
    <row r="12" spans="1:16" ht="15">
      <c r="A12" s="147"/>
      <c r="B12" s="140"/>
      <c r="C12" s="148"/>
      <c r="D12" s="80"/>
      <c r="E12" s="80"/>
      <c r="F12" s="81"/>
      <c r="G12" s="86"/>
      <c r="H12" s="80"/>
      <c r="I12" s="80"/>
      <c r="J12" s="93"/>
      <c r="K12" s="80"/>
      <c r="L12" s="92"/>
      <c r="M12" s="93"/>
      <c r="N12" s="80"/>
      <c r="O12" s="92"/>
      <c r="P12" s="1" t="s">
        <v>31</v>
      </c>
    </row>
    <row r="13" spans="1:15" ht="15">
      <c r="A13" s="147"/>
      <c r="B13" s="140"/>
      <c r="C13" s="148"/>
      <c r="D13" s="82"/>
      <c r="E13" s="82"/>
      <c r="F13" s="83"/>
      <c r="G13" s="87"/>
      <c r="H13" s="82"/>
      <c r="I13" s="82"/>
      <c r="J13" s="94"/>
      <c r="K13" s="82"/>
      <c r="L13" s="95"/>
      <c r="M13" s="94"/>
      <c r="N13" s="82"/>
      <c r="O13" s="95"/>
    </row>
    <row r="14" spans="1:22" ht="15.75" thickBot="1">
      <c r="A14" s="149"/>
      <c r="B14" s="150"/>
      <c r="C14" s="151"/>
      <c r="D14" s="61" t="s">
        <v>84</v>
      </c>
      <c r="E14" s="62"/>
      <c r="F14" s="63"/>
      <c r="G14" s="58" t="s">
        <v>84</v>
      </c>
      <c r="H14" s="59"/>
      <c r="I14" s="59"/>
      <c r="J14" s="67" t="s">
        <v>84</v>
      </c>
      <c r="K14" s="68"/>
      <c r="L14" s="69"/>
      <c r="M14" s="64" t="s">
        <v>84</v>
      </c>
      <c r="N14" s="65"/>
      <c r="O14" s="66"/>
      <c r="R14" s="3">
        <f>IF(D14="Yes",0,0)</f>
        <v>0</v>
      </c>
      <c r="S14" s="3">
        <f>IF(G14="Yes",1,0)</f>
        <v>0</v>
      </c>
      <c r="T14" s="4">
        <f>IF(J14="Yes",2,0)</f>
        <v>0</v>
      </c>
      <c r="U14" s="4">
        <f>IF(M14="Yes",3,0)</f>
        <v>0</v>
      </c>
      <c r="V14" s="3">
        <f>MAX(R14:U14)</f>
        <v>0</v>
      </c>
    </row>
    <row r="15" spans="1:21" ht="15" customHeight="1">
      <c r="A15" s="137" t="s">
        <v>40</v>
      </c>
      <c r="B15" s="144"/>
      <c r="C15" s="145"/>
      <c r="D15" s="96" t="s">
        <v>101</v>
      </c>
      <c r="E15" s="77"/>
      <c r="F15" s="78"/>
      <c r="G15" s="84" t="s">
        <v>41</v>
      </c>
      <c r="H15" s="77"/>
      <c r="I15" s="77"/>
      <c r="J15" s="88" t="s">
        <v>121</v>
      </c>
      <c r="K15" s="89"/>
      <c r="L15" s="90"/>
      <c r="M15" s="88" t="s">
        <v>42</v>
      </c>
      <c r="N15" s="89"/>
      <c r="O15" s="90"/>
      <c r="T15" s="5" t="str">
        <f>IF(J14="Yes","Yes","No")</f>
        <v>No</v>
      </c>
      <c r="U15" s="6" t="str">
        <f>IF(M14="Yes","Yes","No")</f>
        <v>No</v>
      </c>
    </row>
    <row r="16" spans="1:21" ht="15" customHeight="1">
      <c r="A16" s="162"/>
      <c r="B16" s="83"/>
      <c r="C16" s="100"/>
      <c r="D16" s="80"/>
      <c r="E16" s="80"/>
      <c r="F16" s="81"/>
      <c r="G16" s="85"/>
      <c r="H16" s="80"/>
      <c r="I16" s="80"/>
      <c r="J16" s="91"/>
      <c r="K16" s="80"/>
      <c r="L16" s="92"/>
      <c r="M16" s="91"/>
      <c r="N16" s="80"/>
      <c r="O16" s="92"/>
      <c r="T16" s="35"/>
      <c r="U16" s="35"/>
    </row>
    <row r="17" spans="1:15" ht="15">
      <c r="A17" s="146"/>
      <c r="B17" s="83"/>
      <c r="C17" s="100"/>
      <c r="D17" s="80"/>
      <c r="E17" s="80"/>
      <c r="F17" s="81"/>
      <c r="G17" s="86"/>
      <c r="H17" s="80"/>
      <c r="I17" s="80"/>
      <c r="J17" s="93"/>
      <c r="K17" s="80"/>
      <c r="L17" s="92"/>
      <c r="M17" s="93"/>
      <c r="N17" s="80"/>
      <c r="O17" s="92"/>
    </row>
    <row r="18" spans="1:15" ht="15">
      <c r="A18" s="147"/>
      <c r="B18" s="140"/>
      <c r="C18" s="148"/>
      <c r="D18" s="80"/>
      <c r="E18" s="80"/>
      <c r="F18" s="81"/>
      <c r="G18" s="86"/>
      <c r="H18" s="80"/>
      <c r="I18" s="80"/>
      <c r="J18" s="93"/>
      <c r="K18" s="80"/>
      <c r="L18" s="92"/>
      <c r="M18" s="93"/>
      <c r="N18" s="80"/>
      <c r="O18" s="92"/>
    </row>
    <row r="19" spans="1:15" ht="15">
      <c r="A19" s="147"/>
      <c r="B19" s="140"/>
      <c r="C19" s="148"/>
      <c r="D19" s="82"/>
      <c r="E19" s="82"/>
      <c r="F19" s="83"/>
      <c r="G19" s="87"/>
      <c r="H19" s="82"/>
      <c r="I19" s="82"/>
      <c r="J19" s="94"/>
      <c r="K19" s="82"/>
      <c r="L19" s="95"/>
      <c r="M19" s="94"/>
      <c r="N19" s="82"/>
      <c r="O19" s="95"/>
    </row>
    <row r="20" spans="1:22" ht="15.75" thickBot="1">
      <c r="A20" s="149"/>
      <c r="B20" s="150"/>
      <c r="C20" s="151"/>
      <c r="D20" s="61" t="s">
        <v>84</v>
      </c>
      <c r="E20" s="62"/>
      <c r="F20" s="63"/>
      <c r="G20" s="58" t="s">
        <v>84</v>
      </c>
      <c r="H20" s="59"/>
      <c r="I20" s="59"/>
      <c r="J20" s="67" t="s">
        <v>84</v>
      </c>
      <c r="K20" s="68"/>
      <c r="L20" s="69"/>
      <c r="M20" s="64" t="s">
        <v>84</v>
      </c>
      <c r="N20" s="65"/>
      <c r="O20" s="66"/>
      <c r="R20" s="3">
        <f>IF(D20="Yes",0,0)</f>
        <v>0</v>
      </c>
      <c r="S20" s="3">
        <f>IF(G20="Yes",1,0)</f>
        <v>0</v>
      </c>
      <c r="T20" s="4">
        <f>IF(J20="Yes",2,0)</f>
        <v>0</v>
      </c>
      <c r="U20" s="4">
        <f>IF(M20="Yes",3,0)</f>
        <v>0</v>
      </c>
      <c r="V20" s="3">
        <f>MAX(R20:U20)</f>
        <v>0</v>
      </c>
    </row>
    <row r="21" spans="1:21" ht="15" customHeight="1">
      <c r="A21" s="137" t="s">
        <v>87</v>
      </c>
      <c r="B21" s="144"/>
      <c r="C21" s="145"/>
      <c r="D21" s="76" t="s">
        <v>88</v>
      </c>
      <c r="E21" s="77"/>
      <c r="F21" s="78"/>
      <c r="G21" s="84" t="s">
        <v>99</v>
      </c>
      <c r="H21" s="77"/>
      <c r="I21" s="77"/>
      <c r="J21" s="88" t="s">
        <v>100</v>
      </c>
      <c r="K21" s="89"/>
      <c r="L21" s="90"/>
      <c r="M21" s="88" t="s">
        <v>89</v>
      </c>
      <c r="N21" s="89"/>
      <c r="O21" s="90"/>
      <c r="T21" s="5" t="str">
        <f>IF(J20="Yes","Yes","No")</f>
        <v>No</v>
      </c>
      <c r="U21" s="6" t="str">
        <f>IF(M20="Yes","Yes","No")</f>
        <v>No</v>
      </c>
    </row>
    <row r="22" spans="1:21" ht="15" customHeight="1">
      <c r="A22" s="162"/>
      <c r="B22" s="83"/>
      <c r="C22" s="100"/>
      <c r="D22" s="79"/>
      <c r="E22" s="80"/>
      <c r="F22" s="81"/>
      <c r="G22" s="85"/>
      <c r="H22" s="80"/>
      <c r="I22" s="80"/>
      <c r="J22" s="91"/>
      <c r="K22" s="80"/>
      <c r="L22" s="92"/>
      <c r="M22" s="91"/>
      <c r="N22" s="80"/>
      <c r="O22" s="92"/>
      <c r="T22" s="35"/>
      <c r="U22" s="35"/>
    </row>
    <row r="23" spans="1:15" ht="15" customHeight="1">
      <c r="A23" s="146"/>
      <c r="B23" s="83"/>
      <c r="C23" s="100"/>
      <c r="D23" s="80"/>
      <c r="E23" s="80"/>
      <c r="F23" s="81"/>
      <c r="G23" s="86"/>
      <c r="H23" s="80"/>
      <c r="I23" s="80"/>
      <c r="J23" s="93"/>
      <c r="K23" s="80"/>
      <c r="L23" s="92"/>
      <c r="M23" s="93"/>
      <c r="N23" s="80"/>
      <c r="O23" s="92"/>
    </row>
    <row r="24" spans="1:15" ht="15">
      <c r="A24" s="147"/>
      <c r="B24" s="140"/>
      <c r="C24" s="148"/>
      <c r="D24" s="80"/>
      <c r="E24" s="80"/>
      <c r="F24" s="81"/>
      <c r="G24" s="86"/>
      <c r="H24" s="80"/>
      <c r="I24" s="80"/>
      <c r="J24" s="93"/>
      <c r="K24" s="80"/>
      <c r="L24" s="92"/>
      <c r="M24" s="93"/>
      <c r="N24" s="80"/>
      <c r="O24" s="92"/>
    </row>
    <row r="25" spans="1:15" ht="15">
      <c r="A25" s="147"/>
      <c r="B25" s="140"/>
      <c r="C25" s="148"/>
      <c r="D25" s="82"/>
      <c r="E25" s="82"/>
      <c r="F25" s="83"/>
      <c r="G25" s="87"/>
      <c r="H25" s="82"/>
      <c r="I25" s="82"/>
      <c r="J25" s="94"/>
      <c r="K25" s="82"/>
      <c r="L25" s="95"/>
      <c r="M25" s="94"/>
      <c r="N25" s="82"/>
      <c r="O25" s="95"/>
    </row>
    <row r="26" spans="1:22" ht="15.75" thickBot="1">
      <c r="A26" s="149"/>
      <c r="B26" s="150"/>
      <c r="C26" s="151"/>
      <c r="D26" s="61" t="s">
        <v>84</v>
      </c>
      <c r="E26" s="62"/>
      <c r="F26" s="63"/>
      <c r="G26" s="58" t="s">
        <v>84</v>
      </c>
      <c r="H26" s="59"/>
      <c r="I26" s="59"/>
      <c r="J26" s="67" t="s">
        <v>84</v>
      </c>
      <c r="K26" s="68"/>
      <c r="L26" s="69"/>
      <c r="M26" s="64" t="s">
        <v>84</v>
      </c>
      <c r="N26" s="65"/>
      <c r="O26" s="66"/>
      <c r="R26" s="3">
        <f>IF(D26="Yes",0,0)</f>
        <v>0</v>
      </c>
      <c r="S26" s="3">
        <f>IF(G26="Yes",1,0)</f>
        <v>0</v>
      </c>
      <c r="T26" s="4">
        <f>IF(J26="Yes",2,0)</f>
        <v>0</v>
      </c>
      <c r="U26" s="4">
        <f>IF(M26="Yes",3,0)</f>
        <v>0</v>
      </c>
      <c r="V26" s="3">
        <f>MAX(R26:U26)</f>
        <v>0</v>
      </c>
    </row>
    <row r="27" spans="1:21" ht="15" customHeight="1">
      <c r="A27" s="137" t="s">
        <v>75</v>
      </c>
      <c r="B27" s="144"/>
      <c r="C27" s="145"/>
      <c r="D27" s="76" t="s">
        <v>94</v>
      </c>
      <c r="E27" s="77"/>
      <c r="F27" s="78"/>
      <c r="G27" s="84" t="s">
        <v>117</v>
      </c>
      <c r="H27" s="77"/>
      <c r="I27" s="77"/>
      <c r="J27" s="88" t="s">
        <v>95</v>
      </c>
      <c r="K27" s="89"/>
      <c r="L27" s="90"/>
      <c r="M27" s="132" t="s">
        <v>55</v>
      </c>
      <c r="N27" s="89"/>
      <c r="O27" s="90"/>
      <c r="T27" s="5" t="str">
        <f>IF(J26="Yes","Yes","No")</f>
        <v>No</v>
      </c>
      <c r="U27" s="6" t="str">
        <f>IF(M26="Yes","Yes","No")</f>
        <v>No</v>
      </c>
    </row>
    <row r="28" spans="1:21" ht="15" customHeight="1">
      <c r="A28" s="162"/>
      <c r="B28" s="83"/>
      <c r="C28" s="100"/>
      <c r="D28" s="79"/>
      <c r="E28" s="80"/>
      <c r="F28" s="81"/>
      <c r="G28" s="85"/>
      <c r="H28" s="80"/>
      <c r="I28" s="80"/>
      <c r="J28" s="91"/>
      <c r="K28" s="80"/>
      <c r="L28" s="92"/>
      <c r="M28" s="93"/>
      <c r="N28" s="80"/>
      <c r="O28" s="92"/>
      <c r="T28" s="35"/>
      <c r="U28" s="35"/>
    </row>
    <row r="29" spans="1:15" ht="15" customHeight="1">
      <c r="A29" s="146"/>
      <c r="B29" s="83"/>
      <c r="C29" s="100"/>
      <c r="D29" s="80"/>
      <c r="E29" s="80"/>
      <c r="F29" s="81"/>
      <c r="G29" s="86"/>
      <c r="H29" s="80"/>
      <c r="I29" s="80"/>
      <c r="J29" s="93"/>
      <c r="K29" s="80"/>
      <c r="L29" s="92"/>
      <c r="M29" s="93"/>
      <c r="N29" s="80"/>
      <c r="O29" s="92"/>
    </row>
    <row r="30" spans="1:15" ht="15">
      <c r="A30" s="147"/>
      <c r="B30" s="140"/>
      <c r="C30" s="148"/>
      <c r="D30" s="80"/>
      <c r="E30" s="80"/>
      <c r="F30" s="81"/>
      <c r="G30" s="86"/>
      <c r="H30" s="80"/>
      <c r="I30" s="80"/>
      <c r="J30" s="93"/>
      <c r="K30" s="80"/>
      <c r="L30" s="92"/>
      <c r="M30" s="93"/>
      <c r="N30" s="80"/>
      <c r="O30" s="92"/>
    </row>
    <row r="31" spans="1:15" ht="15">
      <c r="A31" s="147"/>
      <c r="B31" s="140"/>
      <c r="C31" s="148"/>
      <c r="D31" s="82"/>
      <c r="E31" s="82"/>
      <c r="F31" s="83"/>
      <c r="G31" s="87"/>
      <c r="H31" s="82"/>
      <c r="I31" s="82"/>
      <c r="J31" s="94"/>
      <c r="K31" s="82"/>
      <c r="L31" s="95"/>
      <c r="M31" s="94"/>
      <c r="N31" s="82"/>
      <c r="O31" s="95"/>
    </row>
    <row r="32" spans="1:22" ht="15.75" thickBot="1">
      <c r="A32" s="149"/>
      <c r="B32" s="150"/>
      <c r="C32" s="151"/>
      <c r="D32" s="61" t="s">
        <v>84</v>
      </c>
      <c r="E32" s="62"/>
      <c r="F32" s="63"/>
      <c r="G32" s="58" t="s">
        <v>84</v>
      </c>
      <c r="H32" s="59"/>
      <c r="I32" s="59"/>
      <c r="J32" s="67" t="s">
        <v>84</v>
      </c>
      <c r="K32" s="68"/>
      <c r="L32" s="69"/>
      <c r="M32" s="64" t="s">
        <v>84</v>
      </c>
      <c r="N32" s="65"/>
      <c r="O32" s="66"/>
      <c r="R32" s="3">
        <f>IF(D32="Yes",0,0)</f>
        <v>0</v>
      </c>
      <c r="S32" s="3">
        <f>IF(G32="Yes",1,0)</f>
        <v>0</v>
      </c>
      <c r="T32" s="4">
        <f>IF(J32="Yes",2,0)</f>
        <v>0</v>
      </c>
      <c r="U32" s="4">
        <f>IF(M32="Yes",3,0)</f>
        <v>0</v>
      </c>
      <c r="V32" s="3">
        <f>MAX(R32:U32)</f>
        <v>0</v>
      </c>
    </row>
    <row r="33" spans="1:21" ht="15" customHeight="1">
      <c r="A33" s="137" t="s">
        <v>8</v>
      </c>
      <c r="B33" s="144"/>
      <c r="C33" s="145"/>
      <c r="D33" s="76" t="s">
        <v>11</v>
      </c>
      <c r="E33" s="77"/>
      <c r="F33" s="78"/>
      <c r="G33" s="84" t="s">
        <v>43</v>
      </c>
      <c r="H33" s="77"/>
      <c r="I33" s="78"/>
      <c r="J33" s="114" t="s">
        <v>12</v>
      </c>
      <c r="K33" s="80"/>
      <c r="L33" s="81"/>
      <c r="M33" s="114" t="s">
        <v>44</v>
      </c>
      <c r="N33" s="80"/>
      <c r="O33" s="99"/>
      <c r="T33" s="5" t="str">
        <f>IF(J32="Yes","Yes","No")</f>
        <v>No</v>
      </c>
      <c r="U33" s="6" t="str">
        <f>IF(M32="Yes","Yes","No")</f>
        <v>No</v>
      </c>
    </row>
    <row r="34" spans="1:21" ht="15" customHeight="1">
      <c r="A34" s="162"/>
      <c r="B34" s="83"/>
      <c r="C34" s="100"/>
      <c r="D34" s="79"/>
      <c r="E34" s="80"/>
      <c r="F34" s="81"/>
      <c r="G34" s="85"/>
      <c r="H34" s="80"/>
      <c r="I34" s="81"/>
      <c r="J34" s="85"/>
      <c r="K34" s="80"/>
      <c r="L34" s="81"/>
      <c r="M34" s="85"/>
      <c r="N34" s="80"/>
      <c r="O34" s="99"/>
      <c r="T34" s="35"/>
      <c r="U34" s="35"/>
    </row>
    <row r="35" spans="1:15" ht="15">
      <c r="A35" s="147"/>
      <c r="B35" s="140"/>
      <c r="C35" s="148"/>
      <c r="D35" s="80"/>
      <c r="E35" s="80"/>
      <c r="F35" s="81"/>
      <c r="G35" s="86"/>
      <c r="H35" s="80"/>
      <c r="I35" s="81"/>
      <c r="J35" s="86"/>
      <c r="K35" s="80"/>
      <c r="L35" s="81"/>
      <c r="M35" s="86"/>
      <c r="N35" s="80"/>
      <c r="O35" s="99"/>
    </row>
    <row r="36" spans="1:15" ht="15">
      <c r="A36" s="147"/>
      <c r="B36" s="140"/>
      <c r="C36" s="148"/>
      <c r="D36" s="80"/>
      <c r="E36" s="80"/>
      <c r="F36" s="81"/>
      <c r="G36" s="86"/>
      <c r="H36" s="80"/>
      <c r="I36" s="81"/>
      <c r="J36" s="86"/>
      <c r="K36" s="80"/>
      <c r="L36" s="81"/>
      <c r="M36" s="86"/>
      <c r="N36" s="80"/>
      <c r="O36" s="99"/>
    </row>
    <row r="37" spans="1:15" ht="15">
      <c r="A37" s="163"/>
      <c r="B37" s="142"/>
      <c r="C37" s="164"/>
      <c r="D37" s="82"/>
      <c r="E37" s="82"/>
      <c r="F37" s="83"/>
      <c r="G37" s="87"/>
      <c r="H37" s="82"/>
      <c r="I37" s="83"/>
      <c r="J37" s="87"/>
      <c r="K37" s="82"/>
      <c r="L37" s="83"/>
      <c r="M37" s="87"/>
      <c r="N37" s="82"/>
      <c r="O37" s="100"/>
    </row>
    <row r="38" spans="1:22" ht="13.5" customHeight="1">
      <c r="A38" s="149"/>
      <c r="B38" s="150"/>
      <c r="C38" s="151"/>
      <c r="D38" s="61" t="s">
        <v>84</v>
      </c>
      <c r="E38" s="62"/>
      <c r="F38" s="63"/>
      <c r="G38" s="58" t="s">
        <v>84</v>
      </c>
      <c r="H38" s="59"/>
      <c r="I38" s="60"/>
      <c r="J38" s="55" t="s">
        <v>84</v>
      </c>
      <c r="K38" s="56"/>
      <c r="L38" s="57"/>
      <c r="M38" s="52" t="s">
        <v>84</v>
      </c>
      <c r="N38" s="53"/>
      <c r="O38" s="54"/>
      <c r="R38" s="3">
        <f>IF(D38="Yes",0,0)</f>
        <v>0</v>
      </c>
      <c r="S38" s="3">
        <f>IF(G38="Yes",1,0)</f>
        <v>0</v>
      </c>
      <c r="T38" s="3">
        <f>IF(J38="Yes",2,0)</f>
        <v>0</v>
      </c>
      <c r="U38" s="3">
        <f>IF(M38="Yes",3,0)</f>
        <v>0</v>
      </c>
      <c r="V38" s="3">
        <f>MAX(R38:U38)</f>
        <v>0</v>
      </c>
    </row>
    <row r="39" spans="1:15" ht="15" customHeight="1">
      <c r="A39" s="137" t="s">
        <v>76</v>
      </c>
      <c r="B39" s="144"/>
      <c r="C39" s="145"/>
      <c r="D39" s="76" t="s">
        <v>77</v>
      </c>
      <c r="E39" s="77"/>
      <c r="F39" s="78"/>
      <c r="G39" s="84" t="s">
        <v>118</v>
      </c>
      <c r="H39" s="77"/>
      <c r="I39" s="78"/>
      <c r="J39" s="84" t="s">
        <v>78</v>
      </c>
      <c r="K39" s="77"/>
      <c r="L39" s="78"/>
      <c r="M39" s="84" t="s">
        <v>119</v>
      </c>
      <c r="N39" s="77"/>
      <c r="O39" s="98"/>
    </row>
    <row r="40" spans="1:15" ht="15" customHeight="1">
      <c r="A40" s="162"/>
      <c r="B40" s="83"/>
      <c r="C40" s="100"/>
      <c r="D40" s="79"/>
      <c r="E40" s="80"/>
      <c r="F40" s="81"/>
      <c r="G40" s="85"/>
      <c r="H40" s="80"/>
      <c r="I40" s="81"/>
      <c r="J40" s="85"/>
      <c r="K40" s="80"/>
      <c r="L40" s="81"/>
      <c r="M40" s="85"/>
      <c r="N40" s="80"/>
      <c r="O40" s="99"/>
    </row>
    <row r="41" spans="1:15" ht="15" customHeight="1">
      <c r="A41" s="162"/>
      <c r="B41" s="83"/>
      <c r="C41" s="100"/>
      <c r="D41" s="79"/>
      <c r="E41" s="80"/>
      <c r="F41" s="81"/>
      <c r="G41" s="85"/>
      <c r="H41" s="80"/>
      <c r="I41" s="81"/>
      <c r="J41" s="85"/>
      <c r="K41" s="80"/>
      <c r="L41" s="81"/>
      <c r="M41" s="85"/>
      <c r="N41" s="80"/>
      <c r="O41" s="99"/>
    </row>
    <row r="42" spans="1:15" ht="15">
      <c r="A42" s="147"/>
      <c r="B42" s="140"/>
      <c r="C42" s="148"/>
      <c r="D42" s="80"/>
      <c r="E42" s="80"/>
      <c r="F42" s="81"/>
      <c r="G42" s="86"/>
      <c r="H42" s="80"/>
      <c r="I42" s="81"/>
      <c r="J42" s="86"/>
      <c r="K42" s="80"/>
      <c r="L42" s="81"/>
      <c r="M42" s="86"/>
      <c r="N42" s="80"/>
      <c r="O42" s="99"/>
    </row>
    <row r="43" spans="1:15" ht="15">
      <c r="A43" s="147"/>
      <c r="B43" s="140"/>
      <c r="C43" s="148"/>
      <c r="D43" s="80"/>
      <c r="E43" s="80"/>
      <c r="F43" s="81"/>
      <c r="G43" s="86"/>
      <c r="H43" s="80"/>
      <c r="I43" s="81"/>
      <c r="J43" s="86"/>
      <c r="K43" s="80"/>
      <c r="L43" s="81"/>
      <c r="M43" s="86"/>
      <c r="N43" s="80"/>
      <c r="O43" s="99"/>
    </row>
    <row r="44" spans="1:15" ht="15">
      <c r="A44" s="147"/>
      <c r="B44" s="140"/>
      <c r="C44" s="148"/>
      <c r="D44" s="82"/>
      <c r="E44" s="82"/>
      <c r="F44" s="83"/>
      <c r="G44" s="87"/>
      <c r="H44" s="82"/>
      <c r="I44" s="83"/>
      <c r="J44" s="87"/>
      <c r="K44" s="82"/>
      <c r="L44" s="83"/>
      <c r="M44" s="87"/>
      <c r="N44" s="82"/>
      <c r="O44" s="100"/>
    </row>
    <row r="45" spans="1:22" ht="15.75" customHeight="1">
      <c r="A45" s="149"/>
      <c r="B45" s="150"/>
      <c r="C45" s="151"/>
      <c r="D45" s="61" t="s">
        <v>84</v>
      </c>
      <c r="E45" s="62"/>
      <c r="F45" s="63"/>
      <c r="G45" s="58" t="s">
        <v>84</v>
      </c>
      <c r="H45" s="59"/>
      <c r="I45" s="60"/>
      <c r="J45" s="55" t="s">
        <v>84</v>
      </c>
      <c r="K45" s="56"/>
      <c r="L45" s="57"/>
      <c r="M45" s="52" t="s">
        <v>84</v>
      </c>
      <c r="N45" s="53"/>
      <c r="O45" s="54"/>
      <c r="R45" s="3">
        <f>IF(D45="Yes",0,0)</f>
        <v>0</v>
      </c>
      <c r="S45" s="3">
        <f>IF(G45="Yes",1,0)</f>
        <v>0</v>
      </c>
      <c r="T45" s="3">
        <f>IF(J45="Yes",2,0)</f>
        <v>0</v>
      </c>
      <c r="U45" s="3">
        <f>IF(M45="Yes",3,0)</f>
        <v>0</v>
      </c>
      <c r="V45" s="3">
        <f>MAX(R45:U45)</f>
        <v>0</v>
      </c>
    </row>
    <row r="46" spans="1:15" ht="15" customHeight="1">
      <c r="A46" s="137" t="s">
        <v>10</v>
      </c>
      <c r="B46" s="144"/>
      <c r="C46" s="145"/>
      <c r="D46" s="96" t="s">
        <v>103</v>
      </c>
      <c r="E46" s="77"/>
      <c r="F46" s="78"/>
      <c r="G46" s="84" t="s">
        <v>91</v>
      </c>
      <c r="H46" s="77"/>
      <c r="I46" s="78"/>
      <c r="J46" s="84" t="s">
        <v>92</v>
      </c>
      <c r="K46" s="77"/>
      <c r="L46" s="78"/>
      <c r="M46" s="97" t="s">
        <v>90</v>
      </c>
      <c r="N46" s="77"/>
      <c r="O46" s="98"/>
    </row>
    <row r="47" spans="1:15" ht="15" customHeight="1">
      <c r="A47" s="162"/>
      <c r="B47" s="83"/>
      <c r="C47" s="100"/>
      <c r="D47" s="80"/>
      <c r="E47" s="80"/>
      <c r="F47" s="81"/>
      <c r="G47" s="85"/>
      <c r="H47" s="80"/>
      <c r="I47" s="81"/>
      <c r="J47" s="85"/>
      <c r="K47" s="80"/>
      <c r="L47" s="81"/>
      <c r="M47" s="86"/>
      <c r="N47" s="80"/>
      <c r="O47" s="99"/>
    </row>
    <row r="48" spans="1:15" ht="15">
      <c r="A48" s="147"/>
      <c r="B48" s="140"/>
      <c r="C48" s="148"/>
      <c r="D48" s="80"/>
      <c r="E48" s="80"/>
      <c r="F48" s="81"/>
      <c r="G48" s="86"/>
      <c r="H48" s="80"/>
      <c r="I48" s="81"/>
      <c r="J48" s="86"/>
      <c r="K48" s="80"/>
      <c r="L48" s="81"/>
      <c r="M48" s="86"/>
      <c r="N48" s="80"/>
      <c r="O48" s="99"/>
    </row>
    <row r="49" spans="1:15" ht="15">
      <c r="A49" s="147"/>
      <c r="B49" s="140"/>
      <c r="C49" s="148"/>
      <c r="D49" s="80"/>
      <c r="E49" s="80"/>
      <c r="F49" s="81"/>
      <c r="G49" s="86"/>
      <c r="H49" s="80"/>
      <c r="I49" s="81"/>
      <c r="J49" s="86"/>
      <c r="K49" s="80"/>
      <c r="L49" s="81"/>
      <c r="M49" s="86"/>
      <c r="N49" s="80"/>
      <c r="O49" s="99"/>
    </row>
    <row r="50" spans="1:15" ht="15">
      <c r="A50" s="147"/>
      <c r="B50" s="140"/>
      <c r="C50" s="148"/>
      <c r="D50" s="82"/>
      <c r="E50" s="82"/>
      <c r="F50" s="83"/>
      <c r="G50" s="87"/>
      <c r="H50" s="82"/>
      <c r="I50" s="83"/>
      <c r="J50" s="87"/>
      <c r="K50" s="82"/>
      <c r="L50" s="83"/>
      <c r="M50" s="87"/>
      <c r="N50" s="82"/>
      <c r="O50" s="100"/>
    </row>
    <row r="51" spans="1:22" ht="15.75" customHeight="1">
      <c r="A51" s="149"/>
      <c r="B51" s="150"/>
      <c r="C51" s="151"/>
      <c r="D51" s="61" t="s">
        <v>84</v>
      </c>
      <c r="E51" s="62"/>
      <c r="F51" s="63"/>
      <c r="G51" s="58" t="s">
        <v>84</v>
      </c>
      <c r="H51" s="59"/>
      <c r="I51" s="60"/>
      <c r="J51" s="55" t="s">
        <v>84</v>
      </c>
      <c r="K51" s="56"/>
      <c r="L51" s="57"/>
      <c r="M51" s="52" t="s">
        <v>84</v>
      </c>
      <c r="N51" s="53"/>
      <c r="O51" s="54"/>
      <c r="R51" s="3">
        <f>IF(D51="Yes",0,0)</f>
        <v>0</v>
      </c>
      <c r="S51" s="3">
        <f>IF(G51="Yes",1,0)</f>
        <v>0</v>
      </c>
      <c r="T51" s="3">
        <f>IF(J51="Yes",2,0)</f>
        <v>0</v>
      </c>
      <c r="U51" s="3">
        <f>IF(M51="Yes",3,0)</f>
        <v>0</v>
      </c>
      <c r="V51" s="3">
        <f>MAX(R51:U51)</f>
        <v>0</v>
      </c>
    </row>
    <row r="52" spans="1:15" ht="15.75" thickBot="1">
      <c r="A52" s="101" t="s">
        <v>71</v>
      </c>
      <c r="B52" s="102"/>
      <c r="C52" s="102"/>
      <c r="D52" s="103"/>
      <c r="E52" s="103"/>
      <c r="F52" s="103"/>
      <c r="G52" s="103"/>
      <c r="H52" s="103"/>
      <c r="I52" s="103"/>
      <c r="J52" s="103"/>
      <c r="K52" s="103"/>
      <c r="L52" s="103"/>
      <c r="M52" s="104"/>
      <c r="N52" s="104"/>
      <c r="O52" s="105"/>
    </row>
    <row r="53" spans="1:15" ht="15" customHeight="1">
      <c r="A53" s="76" t="s">
        <v>104</v>
      </c>
      <c r="B53" s="77"/>
      <c r="C53" s="98"/>
      <c r="D53" s="76" t="s">
        <v>105</v>
      </c>
      <c r="E53" s="77"/>
      <c r="F53" s="78"/>
      <c r="G53" s="84" t="s">
        <v>120</v>
      </c>
      <c r="H53" s="77"/>
      <c r="I53" s="78"/>
      <c r="J53" s="84" t="s">
        <v>109</v>
      </c>
      <c r="K53" s="77"/>
      <c r="L53" s="77"/>
      <c r="M53" s="88" t="s">
        <v>110</v>
      </c>
      <c r="N53" s="89"/>
      <c r="O53" s="90"/>
    </row>
    <row r="54" spans="1:15" ht="15" customHeight="1">
      <c r="A54" s="106"/>
      <c r="B54" s="80"/>
      <c r="C54" s="99"/>
      <c r="D54" s="79"/>
      <c r="E54" s="80"/>
      <c r="F54" s="81"/>
      <c r="G54" s="85"/>
      <c r="H54" s="80"/>
      <c r="I54" s="81"/>
      <c r="J54" s="85"/>
      <c r="K54" s="80"/>
      <c r="L54" s="80"/>
      <c r="M54" s="91"/>
      <c r="N54" s="80"/>
      <c r="O54" s="92"/>
    </row>
    <row r="55" spans="1:15" ht="15" customHeight="1">
      <c r="A55" s="106"/>
      <c r="B55" s="80"/>
      <c r="C55" s="99"/>
      <c r="D55" s="79"/>
      <c r="E55" s="80"/>
      <c r="F55" s="81"/>
      <c r="G55" s="85"/>
      <c r="H55" s="80"/>
      <c r="I55" s="81"/>
      <c r="J55" s="85"/>
      <c r="K55" s="80"/>
      <c r="L55" s="80"/>
      <c r="M55" s="91"/>
      <c r="N55" s="80"/>
      <c r="O55" s="92"/>
    </row>
    <row r="56" spans="1:15" ht="15">
      <c r="A56" s="107"/>
      <c r="B56" s="80"/>
      <c r="C56" s="99"/>
      <c r="D56" s="80"/>
      <c r="E56" s="80"/>
      <c r="F56" s="81"/>
      <c r="G56" s="86"/>
      <c r="H56" s="80"/>
      <c r="I56" s="81"/>
      <c r="J56" s="86"/>
      <c r="K56" s="80"/>
      <c r="L56" s="80"/>
      <c r="M56" s="93"/>
      <c r="N56" s="80"/>
      <c r="O56" s="92"/>
    </row>
    <row r="57" spans="1:15" ht="15">
      <c r="A57" s="107"/>
      <c r="B57" s="80"/>
      <c r="C57" s="99"/>
      <c r="D57" s="80"/>
      <c r="E57" s="80"/>
      <c r="F57" s="81"/>
      <c r="G57" s="86"/>
      <c r="H57" s="80"/>
      <c r="I57" s="81"/>
      <c r="J57" s="86"/>
      <c r="K57" s="80"/>
      <c r="L57" s="80"/>
      <c r="M57" s="93"/>
      <c r="N57" s="80"/>
      <c r="O57" s="92"/>
    </row>
    <row r="58" spans="1:15" ht="15">
      <c r="A58" s="107"/>
      <c r="B58" s="80"/>
      <c r="C58" s="99"/>
      <c r="D58" s="80"/>
      <c r="E58" s="80"/>
      <c r="F58" s="81"/>
      <c r="G58" s="86"/>
      <c r="H58" s="80"/>
      <c r="I58" s="81"/>
      <c r="J58" s="86"/>
      <c r="K58" s="80"/>
      <c r="L58" s="80"/>
      <c r="M58" s="93"/>
      <c r="N58" s="80"/>
      <c r="O58" s="92"/>
    </row>
    <row r="59" spans="1:22" ht="15.75" thickBot="1">
      <c r="A59" s="108"/>
      <c r="B59" s="109"/>
      <c r="C59" s="110"/>
      <c r="D59" s="175" t="s">
        <v>84</v>
      </c>
      <c r="E59" s="176"/>
      <c r="F59" s="177"/>
      <c r="G59" s="172" t="s">
        <v>84</v>
      </c>
      <c r="H59" s="173"/>
      <c r="I59" s="174"/>
      <c r="J59" s="171" t="s">
        <v>84</v>
      </c>
      <c r="K59" s="71"/>
      <c r="L59" s="71"/>
      <c r="M59" s="64" t="s">
        <v>84</v>
      </c>
      <c r="N59" s="169"/>
      <c r="O59" s="170"/>
      <c r="R59" s="3">
        <f>IF(D59="Yes",0,0)</f>
        <v>0</v>
      </c>
      <c r="S59" s="3">
        <f>IF(G59="Yes",1,0)</f>
        <v>0</v>
      </c>
      <c r="T59" s="3">
        <f>IF(J59="Yes",2,0)</f>
        <v>0</v>
      </c>
      <c r="U59" s="4">
        <f>IF(M59="Yes",3,0)</f>
        <v>0</v>
      </c>
      <c r="V59" s="3">
        <f>MAX(R59:U59)</f>
        <v>0</v>
      </c>
    </row>
    <row r="60" spans="1:21" ht="15" customHeight="1">
      <c r="A60" s="76" t="s">
        <v>13</v>
      </c>
      <c r="B60" s="77"/>
      <c r="C60" s="98"/>
      <c r="D60" s="76" t="s">
        <v>18</v>
      </c>
      <c r="E60" s="77"/>
      <c r="F60" s="78"/>
      <c r="G60" s="84" t="s">
        <v>32</v>
      </c>
      <c r="H60" s="77"/>
      <c r="I60" s="77"/>
      <c r="J60" s="76" t="s">
        <v>19</v>
      </c>
      <c r="K60" s="77"/>
      <c r="L60" s="98"/>
      <c r="M60" s="165" t="s">
        <v>20</v>
      </c>
      <c r="N60" s="166"/>
      <c r="O60" s="167"/>
      <c r="U60" s="6" t="str">
        <f>IF(M59="Yes","Yes","No")</f>
        <v>No</v>
      </c>
    </row>
    <row r="61" spans="1:15" ht="15">
      <c r="A61" s="107"/>
      <c r="B61" s="80"/>
      <c r="C61" s="99"/>
      <c r="D61" s="107"/>
      <c r="E61" s="80"/>
      <c r="F61" s="81"/>
      <c r="G61" s="86"/>
      <c r="H61" s="80"/>
      <c r="I61" s="80"/>
      <c r="J61" s="107"/>
      <c r="K61" s="80"/>
      <c r="L61" s="99"/>
      <c r="M61" s="168"/>
      <c r="N61" s="166"/>
      <c r="O61" s="167"/>
    </row>
    <row r="62" spans="1:15" ht="15">
      <c r="A62" s="107"/>
      <c r="B62" s="80"/>
      <c r="C62" s="99"/>
      <c r="D62" s="107"/>
      <c r="E62" s="80"/>
      <c r="F62" s="81"/>
      <c r="G62" s="86"/>
      <c r="H62" s="80"/>
      <c r="I62" s="80"/>
      <c r="J62" s="107"/>
      <c r="K62" s="80"/>
      <c r="L62" s="99"/>
      <c r="M62" s="168"/>
      <c r="N62" s="166"/>
      <c r="O62" s="167"/>
    </row>
    <row r="63" spans="1:15" ht="15">
      <c r="A63" s="107"/>
      <c r="B63" s="80"/>
      <c r="C63" s="99"/>
      <c r="D63" s="107"/>
      <c r="E63" s="80"/>
      <c r="F63" s="81"/>
      <c r="G63" s="86"/>
      <c r="H63" s="80"/>
      <c r="I63" s="80"/>
      <c r="J63" s="107"/>
      <c r="K63" s="80"/>
      <c r="L63" s="99"/>
      <c r="M63" s="168"/>
      <c r="N63" s="166"/>
      <c r="O63" s="167"/>
    </row>
    <row r="64" spans="1:22" ht="15.75" thickBot="1">
      <c r="A64" s="108"/>
      <c r="B64" s="109"/>
      <c r="C64" s="110"/>
      <c r="D64" s="61" t="s">
        <v>84</v>
      </c>
      <c r="E64" s="62"/>
      <c r="F64" s="63"/>
      <c r="G64" s="58" t="s">
        <v>84</v>
      </c>
      <c r="H64" s="59"/>
      <c r="I64" s="59"/>
      <c r="J64" s="70" t="s">
        <v>84</v>
      </c>
      <c r="K64" s="71"/>
      <c r="L64" s="72"/>
      <c r="M64" s="73" t="s">
        <v>84</v>
      </c>
      <c r="N64" s="74"/>
      <c r="O64" s="75"/>
      <c r="R64" s="3">
        <f>IF(D64="Yes",0,0)</f>
        <v>0</v>
      </c>
      <c r="S64" s="3">
        <f>IF(G64="Yes",1,0)</f>
        <v>0</v>
      </c>
      <c r="T64" s="3">
        <f>IF(J64="Yes",2,0)</f>
        <v>0</v>
      </c>
      <c r="U64" s="3">
        <f>IF(M64="Yes",3,0)</f>
        <v>0</v>
      </c>
      <c r="V64" s="3">
        <f>MAX(R64:U64)</f>
        <v>0</v>
      </c>
    </row>
    <row r="65" spans="1:15" ht="15" customHeight="1">
      <c r="A65" s="76" t="s">
        <v>14</v>
      </c>
      <c r="B65" s="77"/>
      <c r="C65" s="98"/>
      <c r="D65" s="106" t="s">
        <v>53</v>
      </c>
      <c r="E65" s="80"/>
      <c r="F65" s="81"/>
      <c r="G65" s="85" t="s">
        <v>54</v>
      </c>
      <c r="H65" s="80"/>
      <c r="I65" s="80"/>
      <c r="J65" s="88" t="s">
        <v>57</v>
      </c>
      <c r="K65" s="89"/>
      <c r="L65" s="90"/>
      <c r="M65" s="111" t="s">
        <v>56</v>
      </c>
      <c r="N65" s="89"/>
      <c r="O65" s="90"/>
    </row>
    <row r="66" spans="1:15" ht="15" customHeight="1">
      <c r="A66" s="106"/>
      <c r="B66" s="80"/>
      <c r="C66" s="99"/>
      <c r="D66" s="79"/>
      <c r="E66" s="80"/>
      <c r="F66" s="81"/>
      <c r="G66" s="85"/>
      <c r="H66" s="80"/>
      <c r="I66" s="80"/>
      <c r="J66" s="91"/>
      <c r="K66" s="80"/>
      <c r="L66" s="92"/>
      <c r="M66" s="112"/>
      <c r="N66" s="80"/>
      <c r="O66" s="92"/>
    </row>
    <row r="67" spans="1:15" ht="15">
      <c r="A67" s="107"/>
      <c r="B67" s="80"/>
      <c r="C67" s="99"/>
      <c r="D67" s="80"/>
      <c r="E67" s="80"/>
      <c r="F67" s="81"/>
      <c r="G67" s="86"/>
      <c r="H67" s="80"/>
      <c r="I67" s="80"/>
      <c r="J67" s="93"/>
      <c r="K67" s="80"/>
      <c r="L67" s="92"/>
      <c r="M67" s="93"/>
      <c r="N67" s="80"/>
      <c r="O67" s="92"/>
    </row>
    <row r="68" spans="1:15" ht="15">
      <c r="A68" s="107"/>
      <c r="B68" s="80"/>
      <c r="C68" s="99"/>
      <c r="D68" s="80"/>
      <c r="E68" s="80"/>
      <c r="F68" s="81"/>
      <c r="G68" s="86"/>
      <c r="H68" s="80"/>
      <c r="I68" s="80"/>
      <c r="J68" s="93"/>
      <c r="K68" s="80"/>
      <c r="L68" s="92"/>
      <c r="M68" s="93"/>
      <c r="N68" s="80"/>
      <c r="O68" s="92"/>
    </row>
    <row r="69" spans="1:15" ht="15">
      <c r="A69" s="107"/>
      <c r="B69" s="80"/>
      <c r="C69" s="99"/>
      <c r="D69" s="80"/>
      <c r="E69" s="80"/>
      <c r="F69" s="81"/>
      <c r="G69" s="86"/>
      <c r="H69" s="80"/>
      <c r="I69" s="80"/>
      <c r="J69" s="94"/>
      <c r="K69" s="82"/>
      <c r="L69" s="95"/>
      <c r="M69" s="94"/>
      <c r="N69" s="82"/>
      <c r="O69" s="95"/>
    </row>
    <row r="70" spans="1:22" ht="15" customHeight="1" thickBot="1">
      <c r="A70" s="108"/>
      <c r="B70" s="109"/>
      <c r="C70" s="110"/>
      <c r="D70" s="61" t="s">
        <v>84</v>
      </c>
      <c r="E70" s="62"/>
      <c r="F70" s="63"/>
      <c r="G70" s="58" t="s">
        <v>84</v>
      </c>
      <c r="H70" s="59"/>
      <c r="I70" s="59"/>
      <c r="J70" s="67" t="s">
        <v>84</v>
      </c>
      <c r="K70" s="68"/>
      <c r="L70" s="69"/>
      <c r="M70" s="64" t="s">
        <v>84</v>
      </c>
      <c r="N70" s="65"/>
      <c r="O70" s="66"/>
      <c r="R70" s="3">
        <f>IF(D70="Yes",0,0)</f>
        <v>0</v>
      </c>
      <c r="S70" s="3">
        <f>IF(G70="Yes",1,0)</f>
        <v>0</v>
      </c>
      <c r="T70" s="4">
        <f>IF(J70="Yes",2,0)</f>
        <v>0</v>
      </c>
      <c r="U70" s="4">
        <f>IF(M70="Yes",3,0)</f>
        <v>0</v>
      </c>
      <c r="V70" s="3">
        <f>MAX(R70:U70)</f>
        <v>0</v>
      </c>
    </row>
    <row r="71" spans="1:21" ht="15">
      <c r="A71" s="76" t="s">
        <v>15</v>
      </c>
      <c r="B71" s="77"/>
      <c r="C71" s="98"/>
      <c r="D71" s="96" t="s">
        <v>93</v>
      </c>
      <c r="E71" s="77"/>
      <c r="F71" s="78"/>
      <c r="G71" s="84" t="s">
        <v>112</v>
      </c>
      <c r="H71" s="77"/>
      <c r="I71" s="78"/>
      <c r="J71" s="113" t="s">
        <v>79</v>
      </c>
      <c r="K71" s="80"/>
      <c r="L71" s="81"/>
      <c r="M71" s="114" t="s">
        <v>122</v>
      </c>
      <c r="N71" s="80"/>
      <c r="O71" s="99"/>
      <c r="T71" s="5" t="str">
        <f>IF(J70="Yes","Yes","No")</f>
        <v>No</v>
      </c>
      <c r="U71" s="6" t="str">
        <f>IF(M70="Yes","Yes","No")</f>
        <v>No</v>
      </c>
    </row>
    <row r="72" spans="1:21" ht="15">
      <c r="A72" s="106"/>
      <c r="B72" s="80"/>
      <c r="C72" s="99"/>
      <c r="D72" s="80"/>
      <c r="E72" s="80"/>
      <c r="F72" s="81"/>
      <c r="G72" s="85"/>
      <c r="H72" s="80"/>
      <c r="I72" s="81"/>
      <c r="J72" s="86"/>
      <c r="K72" s="80"/>
      <c r="L72" s="81"/>
      <c r="M72" s="85"/>
      <c r="N72" s="80"/>
      <c r="O72" s="99"/>
      <c r="T72" s="35"/>
      <c r="U72" s="35"/>
    </row>
    <row r="73" spans="1:15" ht="15">
      <c r="A73" s="107"/>
      <c r="B73" s="80"/>
      <c r="C73" s="99"/>
      <c r="D73" s="80"/>
      <c r="E73" s="80"/>
      <c r="F73" s="81"/>
      <c r="G73" s="86"/>
      <c r="H73" s="80"/>
      <c r="I73" s="81"/>
      <c r="J73" s="86"/>
      <c r="K73" s="80"/>
      <c r="L73" s="81"/>
      <c r="M73" s="86"/>
      <c r="N73" s="80"/>
      <c r="O73" s="99"/>
    </row>
    <row r="74" spans="1:15" ht="15">
      <c r="A74" s="107"/>
      <c r="B74" s="80"/>
      <c r="C74" s="99"/>
      <c r="D74" s="80"/>
      <c r="E74" s="80"/>
      <c r="F74" s="81"/>
      <c r="G74" s="86"/>
      <c r="H74" s="80"/>
      <c r="I74" s="81"/>
      <c r="J74" s="86"/>
      <c r="K74" s="80"/>
      <c r="L74" s="81"/>
      <c r="M74" s="86"/>
      <c r="N74" s="80"/>
      <c r="O74" s="99"/>
    </row>
    <row r="75" spans="1:15" ht="15">
      <c r="A75" s="107"/>
      <c r="B75" s="80"/>
      <c r="C75" s="99"/>
      <c r="D75" s="80"/>
      <c r="E75" s="80"/>
      <c r="F75" s="81"/>
      <c r="G75" s="86"/>
      <c r="H75" s="80"/>
      <c r="I75" s="81"/>
      <c r="J75" s="86"/>
      <c r="K75" s="80"/>
      <c r="L75" s="81"/>
      <c r="M75" s="86"/>
      <c r="N75" s="80"/>
      <c r="O75" s="99"/>
    </row>
    <row r="76" spans="1:22" ht="15" customHeight="1">
      <c r="A76" s="108"/>
      <c r="B76" s="109"/>
      <c r="C76" s="110"/>
      <c r="D76" s="61" t="s">
        <v>84</v>
      </c>
      <c r="E76" s="62"/>
      <c r="F76" s="63"/>
      <c r="G76" s="58" t="s">
        <v>84</v>
      </c>
      <c r="H76" s="59"/>
      <c r="I76" s="60"/>
      <c r="J76" s="55" t="s">
        <v>84</v>
      </c>
      <c r="K76" s="56"/>
      <c r="L76" s="57"/>
      <c r="M76" s="52" t="s">
        <v>84</v>
      </c>
      <c r="N76" s="53"/>
      <c r="O76" s="54"/>
      <c r="R76" s="3">
        <f>IF(D76="Yes",0,0)</f>
        <v>0</v>
      </c>
      <c r="S76" s="3">
        <f>IF(G76="Yes",1,0)</f>
        <v>0</v>
      </c>
      <c r="T76" s="3">
        <f>IF(J76="Yes",2,0)</f>
        <v>0</v>
      </c>
      <c r="U76" s="3">
        <f>IF(M76="Yes",3,0)</f>
        <v>0</v>
      </c>
      <c r="V76" s="3">
        <f>MAX(R76:U76)</f>
        <v>0</v>
      </c>
    </row>
    <row r="77" spans="1:15" ht="15">
      <c r="A77" s="76" t="s">
        <v>16</v>
      </c>
      <c r="B77" s="77"/>
      <c r="C77" s="98"/>
      <c r="D77" s="76" t="s">
        <v>24</v>
      </c>
      <c r="E77" s="77"/>
      <c r="F77" s="78"/>
      <c r="G77" s="84" t="s">
        <v>25</v>
      </c>
      <c r="H77" s="77"/>
      <c r="I77" s="78"/>
      <c r="J77" s="84" t="s">
        <v>26</v>
      </c>
      <c r="K77" s="77"/>
      <c r="L77" s="78"/>
      <c r="M77" s="84" t="s">
        <v>27</v>
      </c>
      <c r="N77" s="77"/>
      <c r="O77" s="98"/>
    </row>
    <row r="78" spans="1:15" ht="15">
      <c r="A78" s="107"/>
      <c r="B78" s="80"/>
      <c r="C78" s="99"/>
      <c r="D78" s="80"/>
      <c r="E78" s="80"/>
      <c r="F78" s="81"/>
      <c r="G78" s="86"/>
      <c r="H78" s="80"/>
      <c r="I78" s="81"/>
      <c r="J78" s="86"/>
      <c r="K78" s="80"/>
      <c r="L78" s="81"/>
      <c r="M78" s="86"/>
      <c r="N78" s="80"/>
      <c r="O78" s="99"/>
    </row>
    <row r="79" spans="1:15" ht="15">
      <c r="A79" s="107"/>
      <c r="B79" s="80"/>
      <c r="C79" s="99"/>
      <c r="D79" s="80"/>
      <c r="E79" s="80"/>
      <c r="F79" s="81"/>
      <c r="G79" s="86"/>
      <c r="H79" s="80"/>
      <c r="I79" s="81"/>
      <c r="J79" s="86"/>
      <c r="K79" s="80"/>
      <c r="L79" s="81"/>
      <c r="M79" s="86"/>
      <c r="N79" s="80"/>
      <c r="O79" s="99"/>
    </row>
    <row r="80" spans="1:15" ht="15">
      <c r="A80" s="107"/>
      <c r="B80" s="80"/>
      <c r="C80" s="99"/>
      <c r="D80" s="80"/>
      <c r="E80" s="80"/>
      <c r="F80" s="81"/>
      <c r="G80" s="86"/>
      <c r="H80" s="80"/>
      <c r="I80" s="81"/>
      <c r="J80" s="86"/>
      <c r="K80" s="80"/>
      <c r="L80" s="81"/>
      <c r="M80" s="86"/>
      <c r="N80" s="80"/>
      <c r="O80" s="99"/>
    </row>
    <row r="81" spans="1:22" ht="15" customHeight="1">
      <c r="A81" s="108"/>
      <c r="B81" s="109"/>
      <c r="C81" s="110"/>
      <c r="D81" s="61" t="s">
        <v>84</v>
      </c>
      <c r="E81" s="62"/>
      <c r="F81" s="63"/>
      <c r="G81" s="58" t="s">
        <v>84</v>
      </c>
      <c r="H81" s="59"/>
      <c r="I81" s="60"/>
      <c r="J81" s="55" t="s">
        <v>84</v>
      </c>
      <c r="K81" s="56"/>
      <c r="L81" s="57"/>
      <c r="M81" s="52" t="s">
        <v>84</v>
      </c>
      <c r="N81" s="53"/>
      <c r="O81" s="54"/>
      <c r="R81" s="3">
        <f>IF(D81="Yes",0,0)</f>
        <v>0</v>
      </c>
      <c r="S81" s="3">
        <f>IF(G81="Yes",1,0)</f>
        <v>0</v>
      </c>
      <c r="T81" s="3">
        <f>IF(J81="Yes",2,0)</f>
        <v>0</v>
      </c>
      <c r="U81" s="3">
        <f>IF(M81="Yes",3,0)</f>
        <v>0</v>
      </c>
      <c r="V81" s="3">
        <f>MAX(R81:U81)</f>
        <v>0</v>
      </c>
    </row>
    <row r="82" spans="1:15" ht="15">
      <c r="A82" s="76" t="s">
        <v>17</v>
      </c>
      <c r="B82" s="77"/>
      <c r="C82" s="98"/>
      <c r="D82" s="76" t="s">
        <v>21</v>
      </c>
      <c r="E82" s="77"/>
      <c r="F82" s="78"/>
      <c r="G82" s="84" t="s">
        <v>111</v>
      </c>
      <c r="H82" s="77"/>
      <c r="I82" s="78"/>
      <c r="J82" s="84" t="s">
        <v>22</v>
      </c>
      <c r="K82" s="77"/>
      <c r="L82" s="78"/>
      <c r="M82" s="84" t="s">
        <v>23</v>
      </c>
      <c r="N82" s="77"/>
      <c r="O82" s="98"/>
    </row>
    <row r="83" spans="1:15" ht="15">
      <c r="A83" s="107"/>
      <c r="B83" s="80"/>
      <c r="C83" s="99"/>
      <c r="D83" s="80"/>
      <c r="E83" s="80"/>
      <c r="F83" s="81"/>
      <c r="G83" s="86"/>
      <c r="H83" s="80"/>
      <c r="I83" s="81"/>
      <c r="J83" s="86"/>
      <c r="K83" s="80"/>
      <c r="L83" s="81"/>
      <c r="M83" s="86"/>
      <c r="N83" s="80"/>
      <c r="O83" s="99"/>
    </row>
    <row r="84" spans="1:15" ht="15">
      <c r="A84" s="107"/>
      <c r="B84" s="80"/>
      <c r="C84" s="99"/>
      <c r="D84" s="80"/>
      <c r="E84" s="80"/>
      <c r="F84" s="81"/>
      <c r="G84" s="86"/>
      <c r="H84" s="80"/>
      <c r="I84" s="81"/>
      <c r="J84" s="86"/>
      <c r="K84" s="80"/>
      <c r="L84" s="81"/>
      <c r="M84" s="86"/>
      <c r="N84" s="80"/>
      <c r="O84" s="99"/>
    </row>
    <row r="85" spans="1:15" ht="15">
      <c r="A85" s="107"/>
      <c r="B85" s="80"/>
      <c r="C85" s="99"/>
      <c r="D85" s="80"/>
      <c r="E85" s="80"/>
      <c r="F85" s="81"/>
      <c r="G85" s="86"/>
      <c r="H85" s="80"/>
      <c r="I85" s="81"/>
      <c r="J85" s="86"/>
      <c r="K85" s="80"/>
      <c r="L85" s="81"/>
      <c r="M85" s="86"/>
      <c r="N85" s="80"/>
      <c r="O85" s="99"/>
    </row>
    <row r="86" spans="1:22" ht="15" customHeight="1" thickBot="1">
      <c r="A86" s="108"/>
      <c r="B86" s="109"/>
      <c r="C86" s="110"/>
      <c r="D86" s="61" t="s">
        <v>84</v>
      </c>
      <c r="E86" s="62"/>
      <c r="F86" s="63"/>
      <c r="G86" s="58" t="s">
        <v>84</v>
      </c>
      <c r="H86" s="59"/>
      <c r="I86" s="60"/>
      <c r="J86" s="55" t="s">
        <v>84</v>
      </c>
      <c r="K86" s="56"/>
      <c r="L86" s="57"/>
      <c r="M86" s="188" t="s">
        <v>84</v>
      </c>
      <c r="N86" s="189"/>
      <c r="O86" s="190"/>
      <c r="R86" s="3">
        <f>IF(D86="Yes",0,0)</f>
        <v>0</v>
      </c>
      <c r="S86" s="3">
        <f>IF(G86="Yes",1,0)</f>
        <v>0</v>
      </c>
      <c r="T86" s="3">
        <f>IF(J86="Yes",2,0)</f>
        <v>0</v>
      </c>
      <c r="U86" s="3">
        <f>IF(M86="Yes",3,0)</f>
        <v>0</v>
      </c>
      <c r="V86" s="3">
        <f>MAX(R86:U86)</f>
        <v>0</v>
      </c>
    </row>
    <row r="87" spans="1:15" ht="15" customHeight="1">
      <c r="A87" s="76" t="s">
        <v>28</v>
      </c>
      <c r="B87" s="77"/>
      <c r="C87" s="98"/>
      <c r="D87" s="76" t="s">
        <v>29</v>
      </c>
      <c r="E87" s="77"/>
      <c r="F87" s="78"/>
      <c r="G87" s="84" t="s">
        <v>35</v>
      </c>
      <c r="H87" s="77"/>
      <c r="I87" s="78"/>
      <c r="J87" s="84" t="s">
        <v>58</v>
      </c>
      <c r="K87" s="77"/>
      <c r="L87" s="77"/>
      <c r="M87" s="88" t="s">
        <v>45</v>
      </c>
      <c r="N87" s="89"/>
      <c r="O87" s="90"/>
    </row>
    <row r="88" spans="1:15" ht="15" customHeight="1">
      <c r="A88" s="106"/>
      <c r="B88" s="80"/>
      <c r="C88" s="99"/>
      <c r="D88" s="79"/>
      <c r="E88" s="80"/>
      <c r="F88" s="81"/>
      <c r="G88" s="85"/>
      <c r="H88" s="80"/>
      <c r="I88" s="81"/>
      <c r="J88" s="85"/>
      <c r="K88" s="80"/>
      <c r="L88" s="80"/>
      <c r="M88" s="91"/>
      <c r="N88" s="80"/>
      <c r="O88" s="92"/>
    </row>
    <row r="89" spans="1:15" ht="15" customHeight="1">
      <c r="A89" s="106"/>
      <c r="B89" s="80"/>
      <c r="C89" s="99"/>
      <c r="D89" s="79"/>
      <c r="E89" s="80"/>
      <c r="F89" s="81"/>
      <c r="G89" s="85"/>
      <c r="H89" s="80"/>
      <c r="I89" s="81"/>
      <c r="J89" s="85"/>
      <c r="K89" s="80"/>
      <c r="L89" s="80"/>
      <c r="M89" s="91"/>
      <c r="N89" s="80"/>
      <c r="O89" s="92"/>
    </row>
    <row r="90" spans="1:15" ht="15">
      <c r="A90" s="107"/>
      <c r="B90" s="80"/>
      <c r="C90" s="99"/>
      <c r="D90" s="80"/>
      <c r="E90" s="80"/>
      <c r="F90" s="81"/>
      <c r="G90" s="86"/>
      <c r="H90" s="80"/>
      <c r="I90" s="81"/>
      <c r="J90" s="86"/>
      <c r="K90" s="80"/>
      <c r="L90" s="80"/>
      <c r="M90" s="93"/>
      <c r="N90" s="80"/>
      <c r="O90" s="92"/>
    </row>
    <row r="91" spans="1:15" ht="15">
      <c r="A91" s="107"/>
      <c r="B91" s="80"/>
      <c r="C91" s="99"/>
      <c r="D91" s="80"/>
      <c r="E91" s="80"/>
      <c r="F91" s="81"/>
      <c r="G91" s="86"/>
      <c r="H91" s="80"/>
      <c r="I91" s="81"/>
      <c r="J91" s="86"/>
      <c r="K91" s="80"/>
      <c r="L91" s="80"/>
      <c r="M91" s="93"/>
      <c r="N91" s="80"/>
      <c r="O91" s="92"/>
    </row>
    <row r="92" spans="1:15" ht="15">
      <c r="A92" s="107"/>
      <c r="B92" s="80"/>
      <c r="C92" s="99"/>
      <c r="D92" s="80"/>
      <c r="E92" s="80"/>
      <c r="F92" s="81"/>
      <c r="G92" s="86"/>
      <c r="H92" s="80"/>
      <c r="I92" s="81"/>
      <c r="J92" s="86"/>
      <c r="K92" s="80"/>
      <c r="L92" s="80"/>
      <c r="M92" s="93"/>
      <c r="N92" s="80"/>
      <c r="O92" s="92"/>
    </row>
    <row r="93" spans="1:15" ht="15">
      <c r="A93" s="107"/>
      <c r="B93" s="80"/>
      <c r="C93" s="99"/>
      <c r="D93" s="80"/>
      <c r="E93" s="80"/>
      <c r="F93" s="81"/>
      <c r="G93" s="86"/>
      <c r="H93" s="80"/>
      <c r="I93" s="81"/>
      <c r="J93" s="86"/>
      <c r="K93" s="80"/>
      <c r="L93" s="80"/>
      <c r="M93" s="93"/>
      <c r="N93" s="80"/>
      <c r="O93" s="92"/>
    </row>
    <row r="94" spans="1:22" ht="15">
      <c r="A94" s="108"/>
      <c r="B94" s="109"/>
      <c r="C94" s="110"/>
      <c r="D94" s="61" t="s">
        <v>49</v>
      </c>
      <c r="E94" s="62"/>
      <c r="F94" s="63"/>
      <c r="G94" s="58" t="s">
        <v>84</v>
      </c>
      <c r="H94" s="186"/>
      <c r="I94" s="187"/>
      <c r="J94" s="55" t="s">
        <v>84</v>
      </c>
      <c r="K94" s="56"/>
      <c r="L94" s="56"/>
      <c r="M94" s="64" t="s">
        <v>49</v>
      </c>
      <c r="N94" s="65"/>
      <c r="O94" s="66"/>
      <c r="R94" s="3">
        <f>IF(D94="Yes",0,0)</f>
        <v>0</v>
      </c>
      <c r="S94" s="3">
        <f>IF(G94="Yes",1,0)</f>
        <v>0</v>
      </c>
      <c r="T94" s="3">
        <f>IF(J94="Yes",2,0)</f>
        <v>0</v>
      </c>
      <c r="U94" s="4">
        <f>IF(M94="Yes",3,0)</f>
        <v>0</v>
      </c>
      <c r="V94" s="3">
        <f>MAX(R94:U94)</f>
        <v>0</v>
      </c>
    </row>
    <row r="95" spans="1:21" ht="15">
      <c r="A95" s="76" t="s">
        <v>98</v>
      </c>
      <c r="B95" s="77"/>
      <c r="C95" s="98"/>
      <c r="D95" s="96" t="s">
        <v>113</v>
      </c>
      <c r="E95" s="77"/>
      <c r="F95" s="78"/>
      <c r="G95" s="84" t="s">
        <v>34</v>
      </c>
      <c r="H95" s="77"/>
      <c r="I95" s="78"/>
      <c r="J95" s="84" t="s">
        <v>80</v>
      </c>
      <c r="K95" s="77"/>
      <c r="L95" s="78"/>
      <c r="M95" s="114" t="s">
        <v>33</v>
      </c>
      <c r="N95" s="80"/>
      <c r="O95" s="99"/>
      <c r="U95" s="7" t="str">
        <f>IF(M94="Yes","Yes","No")</f>
        <v>No</v>
      </c>
    </row>
    <row r="96" spans="1:21" ht="15">
      <c r="A96" s="106"/>
      <c r="B96" s="80"/>
      <c r="C96" s="99"/>
      <c r="D96" s="80"/>
      <c r="E96" s="80"/>
      <c r="F96" s="81"/>
      <c r="G96" s="85"/>
      <c r="H96" s="80"/>
      <c r="I96" s="81"/>
      <c r="J96" s="85"/>
      <c r="K96" s="80"/>
      <c r="L96" s="81"/>
      <c r="M96" s="85"/>
      <c r="N96" s="80"/>
      <c r="O96" s="99"/>
      <c r="U96" s="47"/>
    </row>
    <row r="97" spans="1:15" ht="15">
      <c r="A97" s="107"/>
      <c r="B97" s="80"/>
      <c r="C97" s="99"/>
      <c r="D97" s="80"/>
      <c r="E97" s="80"/>
      <c r="F97" s="81"/>
      <c r="G97" s="86"/>
      <c r="H97" s="80"/>
      <c r="I97" s="81"/>
      <c r="J97" s="86"/>
      <c r="K97" s="80"/>
      <c r="L97" s="81"/>
      <c r="M97" s="86"/>
      <c r="N97" s="80"/>
      <c r="O97" s="99"/>
    </row>
    <row r="98" spans="1:15" ht="15">
      <c r="A98" s="107"/>
      <c r="B98" s="80"/>
      <c r="C98" s="99"/>
      <c r="D98" s="80"/>
      <c r="E98" s="80"/>
      <c r="F98" s="81"/>
      <c r="G98" s="86"/>
      <c r="H98" s="80"/>
      <c r="I98" s="81"/>
      <c r="J98" s="86"/>
      <c r="K98" s="80"/>
      <c r="L98" s="81"/>
      <c r="M98" s="86"/>
      <c r="N98" s="80"/>
      <c r="O98" s="99"/>
    </row>
    <row r="99" spans="1:15" ht="15">
      <c r="A99" s="107"/>
      <c r="B99" s="80"/>
      <c r="C99" s="99"/>
      <c r="D99" s="80"/>
      <c r="E99" s="80"/>
      <c r="F99" s="81"/>
      <c r="G99" s="86"/>
      <c r="H99" s="80"/>
      <c r="I99" s="81"/>
      <c r="J99" s="86"/>
      <c r="K99" s="80"/>
      <c r="L99" s="81"/>
      <c r="M99" s="86"/>
      <c r="N99" s="80"/>
      <c r="O99" s="99"/>
    </row>
    <row r="100" spans="1:15" ht="15">
      <c r="A100" s="107"/>
      <c r="B100" s="80"/>
      <c r="C100" s="99"/>
      <c r="D100" s="80"/>
      <c r="E100" s="80"/>
      <c r="F100" s="81"/>
      <c r="G100" s="86"/>
      <c r="H100" s="80"/>
      <c r="I100" s="81"/>
      <c r="J100" s="86"/>
      <c r="K100" s="80"/>
      <c r="L100" s="81"/>
      <c r="M100" s="86"/>
      <c r="N100" s="80"/>
      <c r="O100" s="99"/>
    </row>
    <row r="101" spans="1:22" ht="15">
      <c r="A101" s="108"/>
      <c r="B101" s="109"/>
      <c r="C101" s="110"/>
      <c r="D101" s="61" t="s">
        <v>84</v>
      </c>
      <c r="E101" s="62"/>
      <c r="F101" s="63"/>
      <c r="G101" s="58" t="s">
        <v>84</v>
      </c>
      <c r="H101" s="186"/>
      <c r="I101" s="187"/>
      <c r="J101" s="55" t="s">
        <v>49</v>
      </c>
      <c r="K101" s="56"/>
      <c r="L101" s="57"/>
      <c r="M101" s="52" t="s">
        <v>84</v>
      </c>
      <c r="N101" s="53"/>
      <c r="O101" s="54"/>
      <c r="R101" s="3">
        <f>IF(D101="Yes",0,0)</f>
        <v>0</v>
      </c>
      <c r="S101" s="3">
        <f>IF(G101="Yes",1,0)</f>
        <v>0</v>
      </c>
      <c r="T101" s="3">
        <f>IF(J101="Yes",2,0)</f>
        <v>0</v>
      </c>
      <c r="U101" s="3">
        <f>IF(M101="Yes",3,0)</f>
        <v>0</v>
      </c>
      <c r="V101" s="3">
        <f>MAX(R101:U101)</f>
        <v>0</v>
      </c>
    </row>
    <row r="102" spans="1:15" ht="15">
      <c r="A102" s="184" t="s">
        <v>69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85"/>
    </row>
    <row r="103" spans="1:15" ht="15" customHeight="1">
      <c r="A103" s="76" t="s">
        <v>114</v>
      </c>
      <c r="B103" s="77"/>
      <c r="C103" s="98"/>
      <c r="D103" s="96" t="s">
        <v>124</v>
      </c>
      <c r="E103" s="77"/>
      <c r="F103" s="78"/>
      <c r="G103" s="84" t="s">
        <v>115</v>
      </c>
      <c r="H103" s="77"/>
      <c r="I103" s="78"/>
      <c r="J103" s="84" t="s">
        <v>116</v>
      </c>
      <c r="K103" s="77"/>
      <c r="L103" s="78"/>
      <c r="M103" s="84" t="s">
        <v>97</v>
      </c>
      <c r="N103" s="77"/>
      <c r="O103" s="98"/>
    </row>
    <row r="104" spans="1:15" ht="15" customHeight="1">
      <c r="A104" s="106"/>
      <c r="B104" s="80"/>
      <c r="C104" s="99"/>
      <c r="D104" s="80"/>
      <c r="E104" s="80"/>
      <c r="F104" s="81"/>
      <c r="G104" s="85"/>
      <c r="H104" s="80"/>
      <c r="I104" s="81"/>
      <c r="J104" s="85"/>
      <c r="K104" s="80"/>
      <c r="L104" s="81"/>
      <c r="M104" s="85"/>
      <c r="N104" s="80"/>
      <c r="O104" s="99"/>
    </row>
    <row r="105" spans="1:15" ht="15">
      <c r="A105" s="107"/>
      <c r="B105" s="80"/>
      <c r="C105" s="99"/>
      <c r="D105" s="80"/>
      <c r="E105" s="80"/>
      <c r="F105" s="81"/>
      <c r="G105" s="86"/>
      <c r="H105" s="80"/>
      <c r="I105" s="81"/>
      <c r="J105" s="86"/>
      <c r="K105" s="80"/>
      <c r="L105" s="81"/>
      <c r="M105" s="86"/>
      <c r="N105" s="80"/>
      <c r="O105" s="99"/>
    </row>
    <row r="106" spans="1:15" ht="15">
      <c r="A106" s="107"/>
      <c r="B106" s="80"/>
      <c r="C106" s="99"/>
      <c r="D106" s="80"/>
      <c r="E106" s="80"/>
      <c r="F106" s="81"/>
      <c r="G106" s="86"/>
      <c r="H106" s="80"/>
      <c r="I106" s="81"/>
      <c r="J106" s="86"/>
      <c r="K106" s="80"/>
      <c r="L106" s="81"/>
      <c r="M106" s="86"/>
      <c r="N106" s="80"/>
      <c r="O106" s="99"/>
    </row>
    <row r="107" spans="1:22" ht="15">
      <c r="A107" s="107"/>
      <c r="B107" s="80"/>
      <c r="C107" s="99"/>
      <c r="D107" s="80"/>
      <c r="E107" s="80"/>
      <c r="F107" s="81"/>
      <c r="G107" s="86"/>
      <c r="H107" s="80"/>
      <c r="I107" s="81"/>
      <c r="J107" s="86"/>
      <c r="K107" s="80"/>
      <c r="L107" s="81"/>
      <c r="M107" s="86"/>
      <c r="N107" s="80"/>
      <c r="O107" s="99"/>
      <c r="R107" s="3">
        <f>IF(D108="Yes",0,0)</f>
        <v>0</v>
      </c>
      <c r="S107" s="3">
        <f>IF(G108="Yes",1,0)</f>
        <v>0</v>
      </c>
      <c r="T107" s="3">
        <f>IF(J108="Yes",2,0)</f>
        <v>0</v>
      </c>
      <c r="U107" s="3">
        <f>IF(M108="Yes",3,0)</f>
        <v>0</v>
      </c>
      <c r="V107" s="3">
        <f>MAX(R107:U107)</f>
        <v>0</v>
      </c>
    </row>
    <row r="108" spans="1:15" ht="15">
      <c r="A108" s="108"/>
      <c r="B108" s="109"/>
      <c r="C108" s="110"/>
      <c r="D108" s="61" t="s">
        <v>84</v>
      </c>
      <c r="E108" s="62"/>
      <c r="F108" s="63"/>
      <c r="G108" s="58" t="s">
        <v>84</v>
      </c>
      <c r="H108" s="59"/>
      <c r="I108" s="60"/>
      <c r="J108" s="55" t="s">
        <v>84</v>
      </c>
      <c r="K108" s="56"/>
      <c r="L108" s="57"/>
      <c r="M108" s="52" t="s">
        <v>49</v>
      </c>
      <c r="N108" s="53"/>
      <c r="O108" s="54"/>
    </row>
    <row r="109" spans="1:15" ht="15">
      <c r="A109" s="76" t="s">
        <v>36</v>
      </c>
      <c r="B109" s="77"/>
      <c r="C109" s="98"/>
      <c r="D109" s="96" t="s">
        <v>96</v>
      </c>
      <c r="E109" s="77"/>
      <c r="F109" s="78"/>
      <c r="G109" s="84" t="s">
        <v>47</v>
      </c>
      <c r="H109" s="77"/>
      <c r="I109" s="78"/>
      <c r="J109" s="84" t="s">
        <v>37</v>
      </c>
      <c r="K109" s="77"/>
      <c r="L109" s="78"/>
      <c r="M109" s="84" t="s">
        <v>46</v>
      </c>
      <c r="N109" s="77"/>
      <c r="O109" s="98"/>
    </row>
    <row r="110" spans="1:15" ht="15">
      <c r="A110" s="107"/>
      <c r="B110" s="80"/>
      <c r="C110" s="99"/>
      <c r="D110" s="80"/>
      <c r="E110" s="80"/>
      <c r="F110" s="81"/>
      <c r="G110" s="86"/>
      <c r="H110" s="80"/>
      <c r="I110" s="81"/>
      <c r="J110" s="86"/>
      <c r="K110" s="80"/>
      <c r="L110" s="81"/>
      <c r="M110" s="86"/>
      <c r="N110" s="80"/>
      <c r="O110" s="99"/>
    </row>
    <row r="111" spans="1:15" ht="15">
      <c r="A111" s="107"/>
      <c r="B111" s="80"/>
      <c r="C111" s="99"/>
      <c r="D111" s="80"/>
      <c r="E111" s="80"/>
      <c r="F111" s="81"/>
      <c r="G111" s="86"/>
      <c r="H111" s="80"/>
      <c r="I111" s="81"/>
      <c r="J111" s="86"/>
      <c r="K111" s="80"/>
      <c r="L111" s="81"/>
      <c r="M111" s="86"/>
      <c r="N111" s="80"/>
      <c r="O111" s="99"/>
    </row>
    <row r="112" spans="1:15" ht="15">
      <c r="A112" s="107"/>
      <c r="B112" s="80"/>
      <c r="C112" s="99"/>
      <c r="D112" s="80"/>
      <c r="E112" s="80"/>
      <c r="F112" s="81"/>
      <c r="G112" s="86"/>
      <c r="H112" s="80"/>
      <c r="I112" s="81"/>
      <c r="J112" s="86"/>
      <c r="K112" s="80"/>
      <c r="L112" s="81"/>
      <c r="M112" s="86"/>
      <c r="N112" s="80"/>
      <c r="O112" s="99"/>
    </row>
    <row r="113" spans="1:22" ht="15">
      <c r="A113" s="108"/>
      <c r="B113" s="109"/>
      <c r="C113" s="110"/>
      <c r="D113" s="61" t="s">
        <v>84</v>
      </c>
      <c r="E113" s="62"/>
      <c r="F113" s="63"/>
      <c r="G113" s="58" t="s">
        <v>84</v>
      </c>
      <c r="H113" s="59"/>
      <c r="I113" s="60"/>
      <c r="J113" s="55" t="s">
        <v>84</v>
      </c>
      <c r="K113" s="56"/>
      <c r="L113" s="57"/>
      <c r="M113" s="52" t="s">
        <v>49</v>
      </c>
      <c r="N113" s="53"/>
      <c r="O113" s="54"/>
      <c r="R113" s="3">
        <f>IF(D113="Yes",0,0)</f>
        <v>0</v>
      </c>
      <c r="S113" s="3">
        <f>IF(G113="Yes",1,0)</f>
        <v>0</v>
      </c>
      <c r="T113" s="3">
        <f>IF(J113="Yes",2,0)</f>
        <v>0</v>
      </c>
      <c r="U113" s="3">
        <f>IF(M113="Yes",3,0)</f>
        <v>0</v>
      </c>
      <c r="V113" s="3">
        <f>MAX(R113:U113)</f>
        <v>0</v>
      </c>
    </row>
    <row r="115" spans="2:14" ht="15.75" thickBot="1">
      <c r="B115" s="8"/>
      <c r="E115" s="9"/>
      <c r="J115" s="9"/>
      <c r="K115" s="9"/>
      <c r="L115" s="9"/>
      <c r="M115" s="9"/>
      <c r="N115" s="9"/>
    </row>
    <row r="116" spans="2:22" ht="25.5" customHeight="1" thickBot="1">
      <c r="B116" s="195" t="s">
        <v>50</v>
      </c>
      <c r="C116" s="195"/>
      <c r="D116" s="10">
        <f>V117</f>
        <v>0</v>
      </c>
      <c r="E116" s="9"/>
      <c r="F116" s="193" t="s">
        <v>82</v>
      </c>
      <c r="G116" s="194"/>
      <c r="H116" s="194"/>
      <c r="I116" s="194"/>
      <c r="J116" s="196" t="s">
        <v>49</v>
      </c>
      <c r="K116" s="197"/>
      <c r="L116" s="191" t="s">
        <v>81</v>
      </c>
      <c r="M116" s="192"/>
      <c r="N116" s="30" t="str">
        <f>V120</f>
        <v>No</v>
      </c>
      <c r="O116" s="27"/>
      <c r="S116" s="6" t="str">
        <f>IF(J116="Yes","Yes","No")</f>
        <v>No</v>
      </c>
      <c r="V116" s="11" t="s">
        <v>52</v>
      </c>
    </row>
    <row r="117" spans="2:22" ht="15">
      <c r="B117" s="8"/>
      <c r="C117" s="8"/>
      <c r="D117" s="12"/>
      <c r="E117" s="12"/>
      <c r="F117" s="12"/>
      <c r="G117" s="8"/>
      <c r="H117" s="13"/>
      <c r="I117" s="13"/>
      <c r="J117" s="13"/>
      <c r="K117" s="13"/>
      <c r="L117" s="13"/>
      <c r="M117" s="13"/>
      <c r="N117" s="13"/>
      <c r="O117" s="9"/>
      <c r="V117" s="3">
        <f>SUM(V9,V14,V20,V26,V32,V38,V45,V51,V59,V64,V70,V76,V81,V86,V94,V101,V107,V113)</f>
        <v>0</v>
      </c>
    </row>
    <row r="118" spans="3:15" ht="15">
      <c r="C118" s="35"/>
      <c r="H118" s="13"/>
      <c r="I118" s="14"/>
      <c r="J118" s="40"/>
      <c r="K118" s="13"/>
      <c r="L118" s="13"/>
      <c r="M118" s="13"/>
      <c r="N118" s="13"/>
      <c r="O118" s="9"/>
    </row>
    <row r="119" spans="2:22" ht="15">
      <c r="B119" s="31"/>
      <c r="C119" s="35"/>
      <c r="D119" s="28"/>
      <c r="E119" s="28"/>
      <c r="F119" s="28"/>
      <c r="G119" s="37"/>
      <c r="H119" s="38"/>
      <c r="I119" s="16"/>
      <c r="J119" s="41"/>
      <c r="K119" s="42"/>
      <c r="L119" s="42"/>
      <c r="M119" s="42"/>
      <c r="N119" s="42"/>
      <c r="O119" s="9"/>
      <c r="V119" s="17" t="s">
        <v>52</v>
      </c>
    </row>
    <row r="120" spans="3:22" ht="15">
      <c r="C120" s="35"/>
      <c r="D120" s="9"/>
      <c r="E120" s="9"/>
      <c r="F120" s="9"/>
      <c r="G120" s="34"/>
      <c r="H120" s="18"/>
      <c r="I120" s="19"/>
      <c r="J120" s="43"/>
      <c r="K120" s="44"/>
      <c r="L120" s="44"/>
      <c r="M120" s="44"/>
      <c r="N120" s="44"/>
      <c r="O120" s="9"/>
      <c r="V120" s="20" t="str">
        <f>IF(OR(T10="Yes",U10="Yes",T15="Yes",U15="Yes",T21="Yes",U21="Yes",T27="Yes",U27="Yes",T33="Yes",U33="Yes",U60="Yes",T71="Yes",U71="Yes",U95="Yes",J116="Yes"),"Yes","No")</f>
        <v>No</v>
      </c>
    </row>
    <row r="121" spans="2:18" ht="15">
      <c r="B121" s="8"/>
      <c r="C121" s="35"/>
      <c r="D121" s="9"/>
      <c r="E121" s="9"/>
      <c r="F121" s="9"/>
      <c r="H121" s="15"/>
      <c r="I121" s="16"/>
      <c r="J121" s="45"/>
      <c r="K121" s="46"/>
      <c r="L121" s="46"/>
      <c r="M121" s="46"/>
      <c r="N121" s="46"/>
      <c r="O121" s="9"/>
      <c r="R121" s="9"/>
    </row>
    <row r="122" spans="2:14" ht="15">
      <c r="B122" s="31"/>
      <c r="C122" s="35"/>
      <c r="D122" s="28"/>
      <c r="E122" s="28"/>
      <c r="F122" s="28"/>
      <c r="G122" s="28"/>
      <c r="H122" s="39"/>
      <c r="I122" s="16"/>
      <c r="J122" s="45"/>
      <c r="K122" s="14"/>
      <c r="L122" s="14"/>
      <c r="M122" s="14"/>
      <c r="N122" s="14"/>
    </row>
    <row r="123" spans="7:14" ht="15">
      <c r="G123" s="34"/>
      <c r="J123" s="45"/>
      <c r="K123" s="46"/>
      <c r="L123" s="46"/>
      <c r="M123" s="46"/>
      <c r="N123" s="46"/>
    </row>
    <row r="126" spans="1:15" ht="15" customHeight="1">
      <c r="A126" s="181" t="s">
        <v>59</v>
      </c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3"/>
    </row>
    <row r="127" spans="1:15" ht="15.75" thickBot="1">
      <c r="A127" s="21"/>
      <c r="B127" s="23"/>
      <c r="C127" s="23"/>
      <c r="D127" s="23"/>
      <c r="E127" s="23"/>
      <c r="F127" s="28"/>
      <c r="G127" s="23"/>
      <c r="H127" s="23"/>
      <c r="I127" s="23"/>
      <c r="J127" s="23"/>
      <c r="K127" s="23"/>
      <c r="L127" s="23"/>
      <c r="M127" s="23"/>
      <c r="N127" s="23"/>
      <c r="O127" s="22"/>
    </row>
    <row r="128" spans="1:15" ht="15.75" thickBot="1">
      <c r="A128" s="21"/>
      <c r="B128" s="23"/>
      <c r="C128" s="178" t="s">
        <v>60</v>
      </c>
      <c r="D128" s="179"/>
      <c r="E128" s="180"/>
      <c r="F128" s="23"/>
      <c r="G128" s="32" t="s">
        <v>61</v>
      </c>
      <c r="H128" s="23"/>
      <c r="I128" s="23"/>
      <c r="J128" s="23"/>
      <c r="K128" s="23"/>
      <c r="L128" s="23"/>
      <c r="M128" s="23"/>
      <c r="N128" s="23"/>
      <c r="O128" s="22"/>
    </row>
    <row r="129" spans="1:15" ht="15">
      <c r="A129" s="21"/>
      <c r="B129" s="23"/>
      <c r="C129" s="29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2"/>
    </row>
    <row r="130" spans="1:15" ht="15">
      <c r="A130" s="21"/>
      <c r="B130" s="23"/>
      <c r="C130" s="23"/>
      <c r="D130" s="23"/>
      <c r="E130" s="23"/>
      <c r="F130" s="23"/>
      <c r="G130" s="200" t="s">
        <v>62</v>
      </c>
      <c r="H130" s="201"/>
      <c r="I130" s="201"/>
      <c r="J130" s="201"/>
      <c r="K130" s="201"/>
      <c r="L130" s="201"/>
      <c r="M130" s="201"/>
      <c r="N130" s="23"/>
      <c r="O130" s="22"/>
    </row>
    <row r="131" spans="1:15" ht="15">
      <c r="A131" s="21"/>
      <c r="B131" s="23"/>
      <c r="C131" s="23"/>
      <c r="D131" s="23"/>
      <c r="E131" s="23"/>
      <c r="F131" s="23"/>
      <c r="G131" s="200" t="s">
        <v>123</v>
      </c>
      <c r="H131" s="201"/>
      <c r="I131" s="201"/>
      <c r="J131" s="201"/>
      <c r="K131" s="201"/>
      <c r="L131" s="201"/>
      <c r="M131" s="201"/>
      <c r="N131" s="23"/>
      <c r="O131" s="22"/>
    </row>
    <row r="132" spans="1:15" ht="15">
      <c r="A132" s="21"/>
      <c r="B132" s="23"/>
      <c r="C132" s="29"/>
      <c r="D132" s="23"/>
      <c r="E132" s="23"/>
      <c r="F132" s="23"/>
      <c r="G132" s="200"/>
      <c r="H132" s="201"/>
      <c r="I132" s="201"/>
      <c r="J132" s="201"/>
      <c r="K132" s="201"/>
      <c r="L132" s="201"/>
      <c r="M132" s="201"/>
      <c r="N132" s="23"/>
      <c r="O132" s="22"/>
    </row>
    <row r="133" spans="1:15" ht="15.75" thickBot="1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2"/>
    </row>
    <row r="134" spans="1:15" ht="15.75" thickBot="1">
      <c r="A134" s="21"/>
      <c r="B134" s="23"/>
      <c r="C134" s="205" t="s">
        <v>63</v>
      </c>
      <c r="D134" s="206"/>
      <c r="E134" s="207"/>
      <c r="F134" s="23"/>
      <c r="G134" s="32" t="s">
        <v>106</v>
      </c>
      <c r="H134" s="23"/>
      <c r="I134" s="23"/>
      <c r="J134" s="23"/>
      <c r="K134" s="23"/>
      <c r="L134" s="23"/>
      <c r="M134" s="23"/>
      <c r="N134" s="23"/>
      <c r="O134" s="22"/>
    </row>
    <row r="135" spans="1:15" ht="15">
      <c r="A135" s="21"/>
      <c r="B135" s="23"/>
      <c r="C135" s="33" t="s">
        <v>72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2"/>
    </row>
    <row r="136" spans="1:15" ht="15">
      <c r="A136" s="21"/>
      <c r="B136" s="23"/>
      <c r="C136" s="23"/>
      <c r="D136" s="23"/>
      <c r="E136" s="23"/>
      <c r="F136" s="23"/>
      <c r="G136" s="200" t="s">
        <v>38</v>
      </c>
      <c r="H136" s="201"/>
      <c r="I136" s="201"/>
      <c r="J136" s="201"/>
      <c r="K136" s="201"/>
      <c r="L136" s="201"/>
      <c r="M136" s="201"/>
      <c r="N136" s="23"/>
      <c r="O136" s="22"/>
    </row>
    <row r="137" spans="1:15" ht="15">
      <c r="A137" s="21"/>
      <c r="B137" s="23"/>
      <c r="C137" s="23"/>
      <c r="D137" s="23"/>
      <c r="E137" s="23"/>
      <c r="F137" s="23"/>
      <c r="G137" s="48" t="s">
        <v>64</v>
      </c>
      <c r="H137" s="49"/>
      <c r="I137" s="49"/>
      <c r="J137" s="49"/>
      <c r="K137" s="49"/>
      <c r="L137" s="49"/>
      <c r="M137" s="49"/>
      <c r="N137" s="35"/>
      <c r="O137" s="22"/>
    </row>
    <row r="138" spans="1:15" ht="15">
      <c r="A138" s="21"/>
      <c r="B138" s="23"/>
      <c r="C138" s="23"/>
      <c r="D138" s="23"/>
      <c r="E138" s="23"/>
      <c r="F138" s="23"/>
      <c r="G138" s="198" t="s">
        <v>129</v>
      </c>
      <c r="H138" s="199"/>
      <c r="I138" s="199"/>
      <c r="J138" s="199"/>
      <c r="K138" s="199"/>
      <c r="L138" s="199"/>
      <c r="M138" s="199"/>
      <c r="N138" s="23"/>
      <c r="O138" s="22"/>
    </row>
    <row r="139" spans="1:15" ht="15">
      <c r="A139" s="21"/>
      <c r="B139" s="23"/>
      <c r="C139" s="23"/>
      <c r="D139" s="23"/>
      <c r="E139" s="23"/>
      <c r="F139" s="23"/>
      <c r="G139" s="200" t="s">
        <v>130</v>
      </c>
      <c r="H139" s="201"/>
      <c r="I139" s="201"/>
      <c r="J139" s="201"/>
      <c r="K139" s="201"/>
      <c r="L139" s="201"/>
      <c r="M139" s="201"/>
      <c r="N139" s="23"/>
      <c r="O139" s="22"/>
    </row>
    <row r="140" spans="1:15" ht="15">
      <c r="A140" s="21"/>
      <c r="B140" s="23"/>
      <c r="C140" s="29"/>
      <c r="D140" s="23"/>
      <c r="E140" s="23"/>
      <c r="F140" s="23"/>
      <c r="G140" s="48" t="s">
        <v>131</v>
      </c>
      <c r="H140" s="49"/>
      <c r="I140" s="49"/>
      <c r="J140" s="49"/>
      <c r="K140" s="49"/>
      <c r="L140" s="49"/>
      <c r="M140" s="49"/>
      <c r="N140" s="35"/>
      <c r="O140" s="22"/>
    </row>
    <row r="141" spans="1:15" ht="15.75" thickBot="1">
      <c r="A141" s="21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2"/>
    </row>
    <row r="142" spans="1:15" ht="15.75" thickBot="1">
      <c r="A142" s="21"/>
      <c r="B142" s="23"/>
      <c r="C142" s="208" t="s">
        <v>67</v>
      </c>
      <c r="D142" s="209"/>
      <c r="E142" s="210"/>
      <c r="F142" s="35"/>
      <c r="G142" s="32" t="s">
        <v>107</v>
      </c>
      <c r="H142" s="23"/>
      <c r="I142" s="23"/>
      <c r="J142" s="23"/>
      <c r="K142" s="23"/>
      <c r="L142" s="23"/>
      <c r="M142" s="23"/>
      <c r="N142" s="23"/>
      <c r="O142" s="22"/>
    </row>
    <row r="143" spans="1:15" ht="15">
      <c r="A143" s="21"/>
      <c r="B143" s="23"/>
      <c r="C143" s="33" t="s">
        <v>73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2"/>
    </row>
    <row r="144" spans="1:15" ht="15">
      <c r="A144" s="21"/>
      <c r="B144" s="23"/>
      <c r="C144" s="23"/>
      <c r="D144" s="23"/>
      <c r="E144" s="23"/>
      <c r="F144" s="23"/>
      <c r="G144" s="200" t="s">
        <v>38</v>
      </c>
      <c r="H144" s="201"/>
      <c r="I144" s="201"/>
      <c r="J144" s="201"/>
      <c r="K144" s="201"/>
      <c r="L144" s="201"/>
      <c r="M144" s="201"/>
      <c r="N144" s="23"/>
      <c r="O144" s="22"/>
    </row>
    <row r="145" spans="1:15" ht="15">
      <c r="A145" s="21"/>
      <c r="B145" s="23"/>
      <c r="C145" s="23"/>
      <c r="D145" s="23"/>
      <c r="E145" s="23"/>
      <c r="F145" s="23"/>
      <c r="G145" s="48" t="s">
        <v>65</v>
      </c>
      <c r="H145" s="49"/>
      <c r="I145" s="49"/>
      <c r="J145" s="49"/>
      <c r="K145" s="49"/>
      <c r="L145" s="49"/>
      <c r="M145" s="49"/>
      <c r="N145" s="35"/>
      <c r="O145" s="22"/>
    </row>
    <row r="146" spans="1:15" ht="15">
      <c r="A146" s="21"/>
      <c r="B146" s="23"/>
      <c r="C146" s="23"/>
      <c r="D146" s="23"/>
      <c r="E146" s="23"/>
      <c r="F146" s="23"/>
      <c r="G146" s="198" t="s">
        <v>125</v>
      </c>
      <c r="H146" s="199"/>
      <c r="I146" s="199"/>
      <c r="J146" s="199"/>
      <c r="K146" s="199"/>
      <c r="L146" s="199"/>
      <c r="M146" s="199"/>
      <c r="N146" s="23"/>
      <c r="O146" s="22"/>
    </row>
    <row r="147" spans="1:15" ht="15">
      <c r="A147" s="21"/>
      <c r="B147" s="23"/>
      <c r="C147" s="23"/>
      <c r="D147" s="23"/>
      <c r="E147" s="23"/>
      <c r="F147" s="23"/>
      <c r="G147" s="200" t="s">
        <v>126</v>
      </c>
      <c r="H147" s="201"/>
      <c r="I147" s="201"/>
      <c r="J147" s="201"/>
      <c r="K147" s="201"/>
      <c r="L147" s="201"/>
      <c r="M147" s="201"/>
      <c r="N147" s="23"/>
      <c r="O147" s="22"/>
    </row>
    <row r="148" spans="1:15" ht="15">
      <c r="A148" s="21"/>
      <c r="B148" s="23"/>
      <c r="C148" s="23"/>
      <c r="D148" s="23"/>
      <c r="E148" s="23"/>
      <c r="F148" s="23"/>
      <c r="G148" s="48" t="s">
        <v>131</v>
      </c>
      <c r="H148" s="49"/>
      <c r="I148" s="49"/>
      <c r="J148" s="49"/>
      <c r="K148" s="49"/>
      <c r="L148" s="49"/>
      <c r="M148" s="49"/>
      <c r="N148" s="35"/>
      <c r="O148" s="22"/>
    </row>
    <row r="149" spans="1:15" ht="15.75" thickBot="1">
      <c r="A149" s="21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2"/>
    </row>
    <row r="150" spans="1:15" ht="15.75" thickBot="1">
      <c r="A150" s="21"/>
      <c r="B150" s="23"/>
      <c r="C150" s="202" t="s">
        <v>68</v>
      </c>
      <c r="D150" s="203"/>
      <c r="E150" s="204"/>
      <c r="F150" s="23"/>
      <c r="G150" s="32" t="s">
        <v>108</v>
      </c>
      <c r="H150" s="23"/>
      <c r="I150" s="23"/>
      <c r="J150" s="23"/>
      <c r="K150" s="23"/>
      <c r="L150" s="23"/>
      <c r="M150" s="23"/>
      <c r="N150" s="23"/>
      <c r="O150" s="22"/>
    </row>
    <row r="151" spans="1:15" ht="15">
      <c r="A151" s="21"/>
      <c r="B151" s="23"/>
      <c r="C151" s="33" t="s">
        <v>74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2"/>
    </row>
    <row r="152" spans="1:15" ht="15">
      <c r="A152" s="21"/>
      <c r="B152" s="23"/>
      <c r="C152" s="23"/>
      <c r="D152" s="23"/>
      <c r="E152" s="23"/>
      <c r="F152" s="23"/>
      <c r="G152" s="200" t="s">
        <v>38</v>
      </c>
      <c r="H152" s="201"/>
      <c r="I152" s="201"/>
      <c r="J152" s="201"/>
      <c r="K152" s="201"/>
      <c r="L152" s="201"/>
      <c r="M152" s="201"/>
      <c r="N152" s="23"/>
      <c r="O152" s="22"/>
    </row>
    <row r="153" spans="1:15" ht="15">
      <c r="A153" s="21"/>
      <c r="B153" s="23"/>
      <c r="C153" s="23"/>
      <c r="D153" s="23"/>
      <c r="E153" s="23"/>
      <c r="F153" s="23"/>
      <c r="G153" s="48" t="s">
        <v>66</v>
      </c>
      <c r="H153" s="49"/>
      <c r="I153" s="49"/>
      <c r="J153" s="49"/>
      <c r="K153" s="49"/>
      <c r="L153" s="49"/>
      <c r="M153" s="49"/>
      <c r="N153" s="35"/>
      <c r="O153" s="22"/>
    </row>
    <row r="154" spans="1:15" ht="15">
      <c r="A154" s="21"/>
      <c r="B154" s="23"/>
      <c r="C154" s="23"/>
      <c r="D154" s="23"/>
      <c r="E154" s="23"/>
      <c r="F154" s="23"/>
      <c r="G154" s="198" t="s">
        <v>125</v>
      </c>
      <c r="H154" s="199"/>
      <c r="I154" s="199"/>
      <c r="J154" s="199"/>
      <c r="K154" s="199"/>
      <c r="L154" s="199"/>
      <c r="M154" s="199"/>
      <c r="N154" s="23"/>
      <c r="O154" s="22"/>
    </row>
    <row r="155" spans="1:15" ht="15">
      <c r="A155" s="21"/>
      <c r="B155" s="23"/>
      <c r="C155" s="23"/>
      <c r="D155" s="23"/>
      <c r="E155" s="23"/>
      <c r="F155" s="23"/>
      <c r="G155" s="200" t="s">
        <v>126</v>
      </c>
      <c r="H155" s="201"/>
      <c r="I155" s="201"/>
      <c r="J155" s="201"/>
      <c r="K155" s="201"/>
      <c r="L155" s="201"/>
      <c r="M155" s="201"/>
      <c r="N155" s="23"/>
      <c r="O155" s="22"/>
    </row>
    <row r="156" spans="1:15" ht="15.75" thickBot="1">
      <c r="A156" s="24"/>
      <c r="B156" s="25"/>
      <c r="C156" s="25"/>
      <c r="D156" s="25"/>
      <c r="E156" s="25"/>
      <c r="F156" s="25"/>
      <c r="G156" s="50" t="s">
        <v>131</v>
      </c>
      <c r="H156" s="51"/>
      <c r="I156" s="51"/>
      <c r="J156" s="51"/>
      <c r="K156" s="51"/>
      <c r="L156" s="51"/>
      <c r="M156" s="51"/>
      <c r="N156" s="36"/>
      <c r="O156" s="26"/>
    </row>
  </sheetData>
  <sheetProtection algorithmName="SHA-512" hashValue="k0ILybXw41yWpsKaaVGKLNN3MBy6kq0sgyiXqIgfsutg8xcpjF44JgREBymzh5rUkS1DWPEl8cLbRexkVwZWdQ==" saltValue="m0KpZg3c7wb9CjqleqT6NA==" spinCount="100000" sheet="1" objects="1" scenarios="1" selectLockedCells="1"/>
  <mergeCells count="192">
    <mergeCell ref="G154:M154"/>
    <mergeCell ref="G155:M155"/>
    <mergeCell ref="G146:M146"/>
    <mergeCell ref="G147:M147"/>
    <mergeCell ref="G130:M130"/>
    <mergeCell ref="G132:M132"/>
    <mergeCell ref="G131:M131"/>
    <mergeCell ref="C150:E150"/>
    <mergeCell ref="G152:M152"/>
    <mergeCell ref="C134:E134"/>
    <mergeCell ref="G136:M136"/>
    <mergeCell ref="G138:M138"/>
    <mergeCell ref="G139:M139"/>
    <mergeCell ref="C142:E142"/>
    <mergeCell ref="G144:M144"/>
    <mergeCell ref="G82:I85"/>
    <mergeCell ref="D82:F85"/>
    <mergeCell ref="L116:M116"/>
    <mergeCell ref="F116:I116"/>
    <mergeCell ref="A109:C113"/>
    <mergeCell ref="D109:F112"/>
    <mergeCell ref="G109:I112"/>
    <mergeCell ref="J109:L112"/>
    <mergeCell ref="M109:O112"/>
    <mergeCell ref="D103:F107"/>
    <mergeCell ref="G103:I107"/>
    <mergeCell ref="J103:L107"/>
    <mergeCell ref="M103:O107"/>
    <mergeCell ref="A103:C108"/>
    <mergeCell ref="J101:L101"/>
    <mergeCell ref="G101:I101"/>
    <mergeCell ref="D108:F108"/>
    <mergeCell ref="A82:C86"/>
    <mergeCell ref="G108:I108"/>
    <mergeCell ref="J108:L108"/>
    <mergeCell ref="M108:O108"/>
    <mergeCell ref="M87:O93"/>
    <mergeCell ref="B116:C116"/>
    <mergeCell ref="J116:K116"/>
    <mergeCell ref="C128:E128"/>
    <mergeCell ref="A126:O126"/>
    <mergeCell ref="A65:C70"/>
    <mergeCell ref="A71:C76"/>
    <mergeCell ref="A77:C81"/>
    <mergeCell ref="D77:F80"/>
    <mergeCell ref="G77:I80"/>
    <mergeCell ref="J77:L80"/>
    <mergeCell ref="A87:C94"/>
    <mergeCell ref="A95:C101"/>
    <mergeCell ref="A102:O102"/>
    <mergeCell ref="D94:F94"/>
    <mergeCell ref="G94:I94"/>
    <mergeCell ref="J94:L94"/>
    <mergeCell ref="M94:O94"/>
    <mergeCell ref="G86:I86"/>
    <mergeCell ref="J86:L86"/>
    <mergeCell ref="G76:I76"/>
    <mergeCell ref="J76:L76"/>
    <mergeCell ref="M76:O76"/>
    <mergeCell ref="M86:O86"/>
    <mergeCell ref="G70:I70"/>
    <mergeCell ref="D70:F70"/>
    <mergeCell ref="M77:O80"/>
    <mergeCell ref="D76:F76"/>
    <mergeCell ref="M101:O101"/>
    <mergeCell ref="M51:O51"/>
    <mergeCell ref="J51:L51"/>
    <mergeCell ref="G51:I51"/>
    <mergeCell ref="M59:O59"/>
    <mergeCell ref="J59:L59"/>
    <mergeCell ref="G59:I59"/>
    <mergeCell ref="D59:F59"/>
    <mergeCell ref="D101:F101"/>
    <mergeCell ref="M81:O81"/>
    <mergeCell ref="J81:L81"/>
    <mergeCell ref="G81:I81"/>
    <mergeCell ref="D81:F81"/>
    <mergeCell ref="D86:F86"/>
    <mergeCell ref="M82:O85"/>
    <mergeCell ref="J82:L85"/>
    <mergeCell ref="D87:F93"/>
    <mergeCell ref="D95:F100"/>
    <mergeCell ref="G95:I100"/>
    <mergeCell ref="J95:L100"/>
    <mergeCell ref="M95:O100"/>
    <mergeCell ref="G87:I93"/>
    <mergeCell ref="J87:L93"/>
    <mergeCell ref="A60:C64"/>
    <mergeCell ref="A46:C51"/>
    <mergeCell ref="D53:F58"/>
    <mergeCell ref="G53:I58"/>
    <mergeCell ref="J53:L58"/>
    <mergeCell ref="M53:O58"/>
    <mergeCell ref="D60:F63"/>
    <mergeCell ref="G60:I63"/>
    <mergeCell ref="J60:L63"/>
    <mergeCell ref="M60:O63"/>
    <mergeCell ref="A27:C32"/>
    <mergeCell ref="G20:I20"/>
    <mergeCell ref="J20:L20"/>
    <mergeCell ref="M15:O19"/>
    <mergeCell ref="M21:O25"/>
    <mergeCell ref="A39:C45"/>
    <mergeCell ref="D39:F44"/>
    <mergeCell ref="G39:I44"/>
    <mergeCell ref="J39:L44"/>
    <mergeCell ref="D38:F38"/>
    <mergeCell ref="G38:I38"/>
    <mergeCell ref="J38:L38"/>
    <mergeCell ref="M38:O38"/>
    <mergeCell ref="D33:F37"/>
    <mergeCell ref="G33:I37"/>
    <mergeCell ref="J33:L37"/>
    <mergeCell ref="M33:O37"/>
    <mergeCell ref="A33:C38"/>
    <mergeCell ref="M39:O44"/>
    <mergeCell ref="D45:F45"/>
    <mergeCell ref="G45:I45"/>
    <mergeCell ref="J45:L45"/>
    <mergeCell ref="M45:O45"/>
    <mergeCell ref="M27:O31"/>
    <mergeCell ref="M32:O32"/>
    <mergeCell ref="J32:L32"/>
    <mergeCell ref="G32:I32"/>
    <mergeCell ref="D32:F32"/>
    <mergeCell ref="D15:F19"/>
    <mergeCell ref="G15:I19"/>
    <mergeCell ref="J15:L19"/>
    <mergeCell ref="D21:F25"/>
    <mergeCell ref="G21:I25"/>
    <mergeCell ref="J21:L25"/>
    <mergeCell ref="D20:F20"/>
    <mergeCell ref="D4:F8"/>
    <mergeCell ref="A10:C14"/>
    <mergeCell ref="G4:I8"/>
    <mergeCell ref="J4:L8"/>
    <mergeCell ref="M9:O9"/>
    <mergeCell ref="M14:O14"/>
    <mergeCell ref="A15:C20"/>
    <mergeCell ref="A21:C26"/>
    <mergeCell ref="D26:F26"/>
    <mergeCell ref="J14:L14"/>
    <mergeCell ref="D14:F14"/>
    <mergeCell ref="G14:I14"/>
    <mergeCell ref="J65:L69"/>
    <mergeCell ref="M65:O69"/>
    <mergeCell ref="D71:F75"/>
    <mergeCell ref="G71:I75"/>
    <mergeCell ref="J71:L75"/>
    <mergeCell ref="M71:O75"/>
    <mergeCell ref="D64:F64"/>
    <mergeCell ref="G64:I64"/>
    <mergeCell ref="A1:O1"/>
    <mergeCell ref="A2:C2"/>
    <mergeCell ref="D2:F2"/>
    <mergeCell ref="G2:I2"/>
    <mergeCell ref="J2:L2"/>
    <mergeCell ref="M2:O2"/>
    <mergeCell ref="A4:C9"/>
    <mergeCell ref="D10:F13"/>
    <mergeCell ref="G10:I13"/>
    <mergeCell ref="J10:L13"/>
    <mergeCell ref="M10:O13"/>
    <mergeCell ref="J9:L9"/>
    <mergeCell ref="D9:F9"/>
    <mergeCell ref="G9:I9"/>
    <mergeCell ref="A3:O3"/>
    <mergeCell ref="M4:O8"/>
    <mergeCell ref="M113:O113"/>
    <mergeCell ref="J113:L113"/>
    <mergeCell ref="G113:I113"/>
    <mergeCell ref="D113:F113"/>
    <mergeCell ref="M20:O20"/>
    <mergeCell ref="G26:I26"/>
    <mergeCell ref="J26:L26"/>
    <mergeCell ref="M26:O26"/>
    <mergeCell ref="J64:L64"/>
    <mergeCell ref="M64:O64"/>
    <mergeCell ref="D27:F31"/>
    <mergeCell ref="G27:I31"/>
    <mergeCell ref="J27:L31"/>
    <mergeCell ref="M70:O70"/>
    <mergeCell ref="J70:L70"/>
    <mergeCell ref="D46:F50"/>
    <mergeCell ref="G46:I50"/>
    <mergeCell ref="J46:L50"/>
    <mergeCell ref="M46:O50"/>
    <mergeCell ref="D51:F51"/>
    <mergeCell ref="A52:O52"/>
    <mergeCell ref="A53:C59"/>
    <mergeCell ref="D65:F69"/>
    <mergeCell ref="G65:I69"/>
  </mergeCells>
  <dataValidations count="1">
    <dataValidation type="list" allowBlank="1" showInputMessage="1" showErrorMessage="1" sqref="D14:O14 D9:O9 D113:O113 D26:O26 D94:O94 D20:O20 D45:O45 D51:O51 D59:O59 D64:O64 D70:O70 D76:O76 D81:O81 D86:O86 D101:O101 D108:O108 D32:O32 D38:O38 J116">
      <formula1>No_or_Yes</formula1>
    </dataValidation>
  </dataValidations>
  <printOptions/>
  <pageMargins left="0.5" right="0.5845833333333333" top="0.75" bottom="0.9791666666666666" header="0.3" footer="0.3"/>
  <pageSetup horizontalDpi="600" verticalDpi="600" orientation="landscape" scale="92" r:id="rId3"/>
  <headerFooter>
    <oddHeader>&amp;C&amp;"-,Bold"&amp;12Escala de agudeza de Administración de casos de VIH</oddHeader>
    <oddFooter>&amp;CPage &amp;P&amp;R&amp;G</oddFooter>
  </headerFooter>
  <rowBreaks count="4" manualBreakCount="4">
    <brk id="32" max="16383" man="1"/>
    <brk id="64" max="16383" man="1"/>
    <brk id="94" max="16383" man="1"/>
    <brk id="123" max="16383" man="1"/>
  </rowBreaks>
  <legacyDrawingHF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Potter,Laura (DSHS)</dc:creator>
  <cp:keywords/>
  <dc:description/>
  <cp:lastModifiedBy>Potter,Laura (DSHS)</cp:lastModifiedBy>
  <cp:lastPrinted>2016-03-30T04:14:09Z</cp:lastPrinted>
  <dcterms:created xsi:type="dcterms:W3CDTF">2016-03-22T18:15:01Z</dcterms:created>
  <dcterms:modified xsi:type="dcterms:W3CDTF">2016-12-22T14:57:24Z</dcterms:modified>
  <cp:category/>
  <cp:version/>
  <cp:contentType/>
  <cp:contentStatus/>
</cp:coreProperties>
</file>